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CMDI" sheetId="4" r:id="rId1"/>
  </sheets>
  <calcPr calcId="145621"/>
</workbook>
</file>

<file path=xl/calcChain.xml><?xml version="1.0" encoding="utf-8"?>
<calcChain xmlns="http://schemas.openxmlformats.org/spreadsheetml/2006/main">
  <c r="H71" i="4" l="1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72" i="4" l="1"/>
  <c r="D2" i="4" s="1"/>
  <c r="D6" i="4" l="1"/>
</calcChain>
</file>

<file path=xl/sharedStrings.xml><?xml version="1.0" encoding="utf-8"?>
<sst xmlns="http://schemas.openxmlformats.org/spreadsheetml/2006/main" count="255" uniqueCount="109">
  <si>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</si>
  <si>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</si>
  <si>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</si>
  <si>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</si>
  <si>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</si>
  <si>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</si>
  <si>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</si>
  <si>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</si>
  <si>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</si>
  <si>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</si>
  <si>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</si>
  <si>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339014-DIÁRIAS</t>
  </si>
  <si>
    <t>Gestão</t>
  </si>
  <si>
    <t>339018-AUXÍLIO FINANCEIRO A ESTUDANTE</t>
  </si>
  <si>
    <t>Cont de Serv</t>
  </si>
  <si>
    <t>339036-SERV.TERC.PESSOA FÍSICA</t>
  </si>
  <si>
    <t>339037-LOCAÇÃO DE MÃO DE OBRA</t>
  </si>
  <si>
    <t>339039-SERV.TERC.PESSOA JURÍDICA</t>
  </si>
  <si>
    <t>3390-DESPESAS CORRENTES</t>
  </si>
  <si>
    <t>Ensino</t>
  </si>
  <si>
    <t>4490-DESPESA DE CAPITAL</t>
  </si>
  <si>
    <t>449051-Obras e Instalações</t>
  </si>
  <si>
    <t>Material Elétrico</t>
  </si>
  <si>
    <t>Mobiliário</t>
  </si>
  <si>
    <t>Aquisição de Mat de Exp</t>
  </si>
  <si>
    <t>Mat de Exp</t>
  </si>
  <si>
    <t>Tec da Inf</t>
  </si>
  <si>
    <t>CMDI-DAP</t>
  </si>
  <si>
    <t>Contratação de Pessoa Jurídica com Serviços de Manutenção Computadores</t>
  </si>
  <si>
    <t>Contratação de pessoa física - intérprete</t>
  </si>
  <si>
    <t>Serviços de almoxarife</t>
  </si>
  <si>
    <t>Serviços de apoio ao desenvolvimento das atividades do Campus</t>
  </si>
  <si>
    <t>Contratação de Pessoa Jurídica com Serviços de Manutenção Predial</t>
  </si>
  <si>
    <t>Contratação de Pessoa Jurídica com Serviços de Vigilância Armada.</t>
  </si>
  <si>
    <t>Contratação de Pessoa Jurídica com Serviços de Limpeza e Conservação</t>
  </si>
  <si>
    <t>Serviços de motorista terceirizado</t>
  </si>
  <si>
    <t>Manutenção predial toldo/vidro e outras</t>
  </si>
  <si>
    <t>Limpeza de fossas/caixas de gordura</t>
  </si>
  <si>
    <t>Dedetização/Desratização/Descupinização</t>
  </si>
  <si>
    <t>Serviços de postagens</t>
  </si>
  <si>
    <t>CMDI-DE</t>
  </si>
  <si>
    <t>Aquisição de carteirinhas e crachás funcionais</t>
  </si>
  <si>
    <t>Contratação de Pessoa Jurídica com Serviços de Manutenção de Computadores</t>
  </si>
  <si>
    <t>Contratação de Pessoa Jurídica com Serviços de Anti-incêndio</t>
  </si>
  <si>
    <t>Contratação de Pessoa Jurídica com Fornecimento de Energila Elétrica</t>
  </si>
  <si>
    <t>Contratação de Pessoa Jurídica com Serviços de Manutenção condicionadores de ar</t>
  </si>
  <si>
    <t>Contratação de Pessoa Jurídica com Serviços de Limpeza da Piscina</t>
  </si>
  <si>
    <t>CMDI-DEREC</t>
  </si>
  <si>
    <t>Contratação de Pessoa Jurídica com Serviços de Publicidade</t>
  </si>
  <si>
    <t>Serviços reprográficos em geral</t>
  </si>
  <si>
    <t>Contratação de Pessoa Jurídica com Apoio a Eventos</t>
  </si>
  <si>
    <t>Serviços de cópia de chaves e carimbos</t>
  </si>
  <si>
    <t>Manutenção corretiva e preventiva - Telefonia Interna</t>
  </si>
  <si>
    <t>Manutenção corretiva e preventiva - Veículos oficiais</t>
  </si>
  <si>
    <t>Contratação de Pessoa Jurídica com Manutenção Q Acadêmico</t>
  </si>
  <si>
    <t>Serviço móvel de telefonia</t>
  </si>
  <si>
    <t>Divulgação na Imprensa Oficial</t>
  </si>
  <si>
    <t>3391-OPERAÇÕES INTRAORÇAMENTÁRIAS</t>
  </si>
  <si>
    <t>Contratação de Pessoa Jurídica Reforma Subestação</t>
  </si>
  <si>
    <t>Aquisição de acervo</t>
  </si>
  <si>
    <t>CMDI-ODONTO</t>
  </si>
  <si>
    <t>Reforma do telhado</t>
  </si>
  <si>
    <t>33903922-Manut. de bens imóveis</t>
  </si>
  <si>
    <t>Reforma do piso dos prédios</t>
  </si>
  <si>
    <t>Assinatura de Periódicos</t>
  </si>
  <si>
    <t>Dotar de infraestrutura operacional as salas/ambientes do ensino</t>
  </si>
  <si>
    <t>Suprimento de fundos</t>
  </si>
  <si>
    <t>Aquisição de instrumental e equipamentos</t>
  </si>
  <si>
    <t>Adequação do setor de saúde, para proporcionar acolhimento conforme as normas da ANVISA (Pregão Eletrônico nº. 8/2014)</t>
  </si>
  <si>
    <t>CMDI-MEDICO</t>
  </si>
  <si>
    <t>Adequação do setor de saúde conforme as normas da ANVISA</t>
  </si>
  <si>
    <t>Aquisição de combustível</t>
  </si>
  <si>
    <t>Aquisição de material elétrico/hidráulico/pintura</t>
  </si>
  <si>
    <t>Aquisição de portão e cancela para a guarita</t>
  </si>
  <si>
    <t>Aquisição de mobiliário</t>
  </si>
  <si>
    <t>CMZL_DAP_STI</t>
  </si>
  <si>
    <t>Pen drive 32GB</t>
  </si>
  <si>
    <t>33903017-Material de Processamento de Dados</t>
  </si>
  <si>
    <t>CMDI-CGTI</t>
  </si>
  <si>
    <t>Aquisição de materiais de consumo de informática</t>
  </si>
  <si>
    <t>Aquisição de software</t>
  </si>
  <si>
    <t>33903911-Locação de Software;</t>
  </si>
  <si>
    <t>Reestruturação da rede lógica do Campus</t>
  </si>
  <si>
    <t>Telefonia fixa</t>
  </si>
  <si>
    <t>Impressora plotter</t>
  </si>
  <si>
    <t>44905235-Equipamento de Processamento de Dados</t>
  </si>
  <si>
    <t>Aquisição de computadores</t>
  </si>
  <si>
    <t>Aquisição de equipamentos de comunicação</t>
  </si>
  <si>
    <t>Despesas com diárias para servidores</t>
  </si>
  <si>
    <t>CMDI-CAE</t>
  </si>
  <si>
    <t>Progama aluno colaborador</t>
  </si>
  <si>
    <t>Ajuda de Custo a Discentes</t>
  </si>
  <si>
    <t>Novo layout dos setores</t>
  </si>
  <si>
    <t>Treinamento para técnicos  Administrativos e Docentes (inscrição)</t>
  </si>
  <si>
    <t>CMDI-CGP</t>
  </si>
  <si>
    <t>Emissão de passagens a servidores</t>
  </si>
  <si>
    <t xml:space="preserve">Programa Pronatec </t>
  </si>
  <si>
    <t>CMDI-DIRETOR</t>
  </si>
  <si>
    <t>Obra - Construção Bloco C</t>
  </si>
  <si>
    <t>CMDI-GABINETE</t>
  </si>
  <si>
    <t>Aquisição de material para a copa/cozinha</t>
  </si>
  <si>
    <t>339030-Mat de Cons</t>
  </si>
  <si>
    <t>Compras de medicação e Mat de Cons odontológico</t>
  </si>
  <si>
    <t>Aquisição de Mat de Cons para Laboratórios</t>
  </si>
  <si>
    <t>Mat de Cons</t>
  </si>
  <si>
    <t>Mat Per</t>
  </si>
  <si>
    <t>449052-Mat Per</t>
  </si>
  <si>
    <t>Aquisição de Mat Per para práticas Laboratoriais</t>
  </si>
  <si>
    <t>Aquisição de Mat Per para Laboratórios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</si>
</sst>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43" fontId="0" fillId="0" borderId="1" xfId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3" fillId="3" borderId="3" xfId="0" applyNumberFormat="1" applyFont="1" applyFill="1" applyBorder="1"/>
    <xf numFmtId="43" fontId="4" fillId="3" borderId="1" xfId="0" applyNumberFormat="1" applyFont="1" applyFill="1" applyBorder="1" applyAlignment="1">
      <alignment wrapText="1"/>
    </xf>
    <xf numFmtId="43" fontId="5" fillId="2" borderId="0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vertical="center" wrapText="1"/>
    </xf>
    <xf numFmtId="0" fontId="0" fillId="3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72"/>
  <sheetViews>
    <sheetView tabSelected="1" zoomScale="70" zoomScaleNormal="70" workbookViewId="0">
      <selection activeCell="C82" sqref="C82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59.7109375" style="3" customWidth="1"/>
    <col min="5" max="5" width="16.28515625" style="2" bestFit="1" customWidth="1"/>
    <col min="6" max="6" width="5.28515625" style="8" bestFit="1" customWidth="1"/>
    <col min="7" max="7" width="18.85546875" style="1" bestFit="1" customWidth="1"/>
    <col min="8" max="8" width="19.5703125" style="1" bestFit="1" customWidth="1"/>
    <col min="9" max="9" width="53.85546875" style="3" bestFit="1" customWidth="1"/>
    <col min="10" max="16384" width="9.140625" style="1"/>
  </cols>
  <sheetData>
    <row r="2" spans="2:9" ht="15.75" x14ac:dyDescent="0.25">
      <c r="C2" s="15" t="s">
        <v>0</v>
      </c>
      <c r="D2" s="21">
        <f>H72</f>
        <v>42251248.770000003</v>
      </c>
    </row>
    <row r="3" spans="2:9" s="4" customFormat="1" ht="15.75" x14ac:dyDescent="0.25">
      <c r="C3" s="16"/>
      <c r="D3" s="22"/>
      <c r="E3" s="5"/>
      <c r="F3" s="13"/>
      <c r="I3" s="6"/>
    </row>
    <row r="4" spans="2:9" ht="18" customHeight="1" x14ac:dyDescent="0.25">
      <c r="C4" s="15" t="s">
        <v>1</v>
      </c>
      <c r="D4" s="23">
        <v>2269474</v>
      </c>
    </row>
    <row r="5" spans="2:9" ht="19.5" customHeight="1" x14ac:dyDescent="0.25">
      <c r="C5" s="15" t="s">
        <v>2</v>
      </c>
      <c r="D5" s="23">
        <v>3750000</v>
      </c>
      <c r="G5" s="7"/>
    </row>
    <row r="6" spans="2:9" ht="18" customHeight="1" thickBot="1" x14ac:dyDescent="0.3">
      <c r="C6" s="17" t="s">
        <v>9</v>
      </c>
      <c r="D6" s="24">
        <f>D4+D5</f>
        <v>6019474</v>
      </c>
      <c r="G6" s="8"/>
    </row>
    <row r="7" spans="2:9" ht="10.5" customHeight="1" x14ac:dyDescent="0.2"/>
    <row r="8" spans="2:9" s="10" customFormat="1" ht="17.25" customHeight="1" x14ac:dyDescent="0.2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</row>
    <row r="9" spans="2:9" ht="15" x14ac:dyDescent="0.25">
      <c r="B9" s="11">
        <v>12898</v>
      </c>
      <c r="C9" s="11" t="s">
        <v>27</v>
      </c>
      <c r="D9" s="12" t="s">
        <v>88</v>
      </c>
      <c r="E9" s="11"/>
      <c r="F9" s="14">
        <v>1</v>
      </c>
      <c r="G9" s="18">
        <v>10000</v>
      </c>
      <c r="H9" s="19">
        <f>F9*G9</f>
        <v>10000</v>
      </c>
      <c r="I9" s="11" t="s">
        <v>11</v>
      </c>
    </row>
    <row r="10" spans="2:9" ht="15" x14ac:dyDescent="0.25">
      <c r="B10" s="11">
        <v>12930</v>
      </c>
      <c r="C10" s="11" t="s">
        <v>89</v>
      </c>
      <c r="D10" s="12" t="s">
        <v>90</v>
      </c>
      <c r="E10" s="11"/>
      <c r="F10" s="14">
        <v>35</v>
      </c>
      <c r="G10" s="18">
        <v>159600</v>
      </c>
      <c r="H10" s="19">
        <f>F10*G10</f>
        <v>5586000</v>
      </c>
      <c r="I10" s="11" t="s">
        <v>13</v>
      </c>
    </row>
    <row r="11" spans="2:9" ht="15" x14ac:dyDescent="0.25">
      <c r="B11" s="11">
        <v>12909</v>
      </c>
      <c r="C11" s="11" t="s">
        <v>40</v>
      </c>
      <c r="D11" s="12" t="s">
        <v>91</v>
      </c>
      <c r="E11" s="11"/>
      <c r="F11" s="14">
        <v>15</v>
      </c>
      <c r="G11" s="18">
        <v>30000</v>
      </c>
      <c r="H11" s="19">
        <f>F11*G11</f>
        <v>450000</v>
      </c>
      <c r="I11" s="11" t="s">
        <v>13</v>
      </c>
    </row>
    <row r="12" spans="2:9" ht="15" x14ac:dyDescent="0.25">
      <c r="B12" s="11">
        <v>11711</v>
      </c>
      <c r="C12" s="11" t="s">
        <v>75</v>
      </c>
      <c r="D12" s="12" t="s">
        <v>76</v>
      </c>
      <c r="E12" s="11" t="s">
        <v>26</v>
      </c>
      <c r="F12" s="14">
        <v>30</v>
      </c>
      <c r="G12" s="18">
        <v>60</v>
      </c>
      <c r="H12" s="19">
        <f>F12*G12</f>
        <v>1800</v>
      </c>
      <c r="I12" s="11" t="s">
        <v>77</v>
      </c>
    </row>
    <row r="13" spans="2:9" ht="15" x14ac:dyDescent="0.25">
      <c r="B13" s="11">
        <v>12943</v>
      </c>
      <c r="C13" s="11" t="s">
        <v>27</v>
      </c>
      <c r="D13" s="12" t="s">
        <v>28</v>
      </c>
      <c r="E13" s="11" t="s">
        <v>14</v>
      </c>
      <c r="F13" s="14">
        <v>1</v>
      </c>
      <c r="G13" s="18">
        <v>20000</v>
      </c>
      <c r="H13" s="19">
        <f>F13*G13</f>
        <v>20000</v>
      </c>
      <c r="I13" s="11" t="s">
        <v>101</v>
      </c>
    </row>
    <row r="14" spans="2:9" ht="15" x14ac:dyDescent="0.25">
      <c r="B14" s="11">
        <v>12901</v>
      </c>
      <c r="C14" s="11" t="s">
        <v>60</v>
      </c>
      <c r="D14" s="12" t="s">
        <v>102</v>
      </c>
      <c r="E14" s="11" t="s">
        <v>12</v>
      </c>
      <c r="F14" s="14">
        <v>1</v>
      </c>
      <c r="G14" s="18">
        <v>3000</v>
      </c>
      <c r="H14" s="19">
        <f>F14*G14</f>
        <v>3000</v>
      </c>
      <c r="I14" s="11" t="s">
        <v>101</v>
      </c>
    </row>
    <row r="15" spans="2:9" ht="15" x14ac:dyDescent="0.25">
      <c r="B15" s="11">
        <v>12917</v>
      </c>
      <c r="C15" s="11" t="s">
        <v>40</v>
      </c>
      <c r="D15" s="12" t="s">
        <v>103</v>
      </c>
      <c r="E15" s="11" t="s">
        <v>104</v>
      </c>
      <c r="F15" s="14">
        <v>1</v>
      </c>
      <c r="G15" s="18">
        <v>7500</v>
      </c>
      <c r="H15" s="19">
        <f>F15*G15</f>
        <v>7500</v>
      </c>
      <c r="I15" s="11" t="s">
        <v>101</v>
      </c>
    </row>
    <row r="16" spans="2:9" ht="15" x14ac:dyDescent="0.25">
      <c r="B16" s="11">
        <v>12915</v>
      </c>
      <c r="C16" s="11" t="s">
        <v>27</v>
      </c>
      <c r="D16" s="12" t="s">
        <v>24</v>
      </c>
      <c r="E16" s="11" t="s">
        <v>25</v>
      </c>
      <c r="F16" s="14">
        <v>1</v>
      </c>
      <c r="G16" s="18">
        <v>120000</v>
      </c>
      <c r="H16" s="19">
        <f>F16*G16</f>
        <v>120000</v>
      </c>
      <c r="I16" s="11" t="s">
        <v>101</v>
      </c>
    </row>
    <row r="17" spans="2:9" ht="15" x14ac:dyDescent="0.25">
      <c r="B17" s="11">
        <v>13067</v>
      </c>
      <c r="C17" s="11" t="s">
        <v>27</v>
      </c>
      <c r="D17" s="12" t="s">
        <v>72</v>
      </c>
      <c r="E17" s="11" t="s">
        <v>22</v>
      </c>
      <c r="F17" s="14">
        <v>1</v>
      </c>
      <c r="G17" s="18">
        <v>10000</v>
      </c>
      <c r="H17" s="19">
        <f>F17*G17</f>
        <v>10000</v>
      </c>
      <c r="I17" s="11" t="s">
        <v>101</v>
      </c>
    </row>
    <row r="18" spans="2:9" ht="15" x14ac:dyDescent="0.25">
      <c r="B18" s="11">
        <v>13153</v>
      </c>
      <c r="C18" s="11" t="s">
        <v>78</v>
      </c>
      <c r="D18" s="12" t="s">
        <v>79</v>
      </c>
      <c r="E18" s="11" t="s">
        <v>26</v>
      </c>
      <c r="F18" s="14">
        <v>1</v>
      </c>
      <c r="G18" s="18">
        <v>72336.820000000007</v>
      </c>
      <c r="H18" s="19">
        <f>F18*G18</f>
        <v>72336.820000000007</v>
      </c>
      <c r="I18" s="11" t="s">
        <v>101</v>
      </c>
    </row>
    <row r="19" spans="2:9" ht="15" x14ac:dyDescent="0.25">
      <c r="B19" s="11">
        <v>13159</v>
      </c>
      <c r="C19" s="11" t="s">
        <v>27</v>
      </c>
      <c r="D19" s="12" t="s">
        <v>29</v>
      </c>
      <c r="E19" s="11" t="s">
        <v>14</v>
      </c>
      <c r="F19" s="14">
        <v>1</v>
      </c>
      <c r="G19" s="18">
        <v>15000</v>
      </c>
      <c r="H19" s="19">
        <f>F19*G19</f>
        <v>15000</v>
      </c>
      <c r="I19" s="11" t="s">
        <v>15</v>
      </c>
    </row>
    <row r="20" spans="2:9" ht="15" x14ac:dyDescent="0.25">
      <c r="B20" s="11">
        <v>13079</v>
      </c>
      <c r="C20" s="11" t="s">
        <v>27</v>
      </c>
      <c r="D20" s="12" t="s">
        <v>30</v>
      </c>
      <c r="E20" s="11" t="s">
        <v>14</v>
      </c>
      <c r="F20" s="14">
        <v>2</v>
      </c>
      <c r="G20" s="18">
        <v>45000</v>
      </c>
      <c r="H20" s="19">
        <f>F20*G20</f>
        <v>90000</v>
      </c>
      <c r="I20" s="11" t="s">
        <v>16</v>
      </c>
    </row>
    <row r="21" spans="2:9" ht="15" x14ac:dyDescent="0.25">
      <c r="B21" s="11">
        <v>13029</v>
      </c>
      <c r="C21" s="11" t="s">
        <v>27</v>
      </c>
      <c r="D21" s="12" t="s">
        <v>31</v>
      </c>
      <c r="E21" s="11" t="s">
        <v>14</v>
      </c>
      <c r="F21" s="14">
        <v>1</v>
      </c>
      <c r="G21" s="18">
        <v>225000</v>
      </c>
      <c r="H21" s="19">
        <f>F21*G21</f>
        <v>225000</v>
      </c>
      <c r="I21" s="11" t="s">
        <v>16</v>
      </c>
    </row>
    <row r="22" spans="2:9" ht="15" x14ac:dyDescent="0.25">
      <c r="B22" s="11">
        <v>12939</v>
      </c>
      <c r="C22" s="11" t="s">
        <v>27</v>
      </c>
      <c r="D22" s="12" t="s">
        <v>32</v>
      </c>
      <c r="E22" s="11" t="s">
        <v>14</v>
      </c>
      <c r="F22" s="14">
        <v>1</v>
      </c>
      <c r="G22" s="18">
        <v>230000</v>
      </c>
      <c r="H22" s="19">
        <f>F22*G22</f>
        <v>230000</v>
      </c>
      <c r="I22" s="11" t="s">
        <v>16</v>
      </c>
    </row>
    <row r="23" spans="2:9" ht="15" x14ac:dyDescent="0.25">
      <c r="B23" s="11">
        <v>12937</v>
      </c>
      <c r="C23" s="11" t="s">
        <v>27</v>
      </c>
      <c r="D23" s="12" t="s">
        <v>33</v>
      </c>
      <c r="E23" s="11" t="s">
        <v>14</v>
      </c>
      <c r="F23" s="14">
        <v>1</v>
      </c>
      <c r="G23" s="18">
        <v>189000</v>
      </c>
      <c r="H23" s="19">
        <f>F23*G23</f>
        <v>189000</v>
      </c>
      <c r="I23" s="11" t="s">
        <v>16</v>
      </c>
    </row>
    <row r="24" spans="2:9" ht="30" x14ac:dyDescent="0.25">
      <c r="B24" s="11">
        <v>12935</v>
      </c>
      <c r="C24" s="11" t="s">
        <v>27</v>
      </c>
      <c r="D24" s="12" t="s">
        <v>34</v>
      </c>
      <c r="E24" s="11" t="s">
        <v>14</v>
      </c>
      <c r="F24" s="14">
        <v>1</v>
      </c>
      <c r="G24" s="18">
        <v>520000</v>
      </c>
      <c r="H24" s="19">
        <f>F24*G24</f>
        <v>520000</v>
      </c>
      <c r="I24" s="11" t="s">
        <v>16</v>
      </c>
    </row>
    <row r="25" spans="2:9" ht="15" x14ac:dyDescent="0.25">
      <c r="B25" s="11">
        <v>12921</v>
      </c>
      <c r="C25" s="11" t="s">
        <v>27</v>
      </c>
      <c r="D25" s="12" t="s">
        <v>35</v>
      </c>
      <c r="E25" s="11" t="s">
        <v>14</v>
      </c>
      <c r="F25" s="14">
        <v>2</v>
      </c>
      <c r="G25" s="18">
        <v>83712.960000000006</v>
      </c>
      <c r="H25" s="19">
        <f>F25*G25</f>
        <v>167425.92000000001</v>
      </c>
      <c r="I25" s="11" t="s">
        <v>16</v>
      </c>
    </row>
    <row r="26" spans="2:9" ht="15" x14ac:dyDescent="0.25">
      <c r="B26" s="11">
        <v>13134</v>
      </c>
      <c r="C26" s="11" t="s">
        <v>78</v>
      </c>
      <c r="D26" s="12" t="s">
        <v>80</v>
      </c>
      <c r="E26" s="11" t="s">
        <v>26</v>
      </c>
      <c r="F26" s="14">
        <v>300</v>
      </c>
      <c r="G26" s="18">
        <v>98000</v>
      </c>
      <c r="H26" s="19">
        <f>F26*G26</f>
        <v>29400000</v>
      </c>
      <c r="I26" s="11" t="s">
        <v>81</v>
      </c>
    </row>
    <row r="27" spans="2:9" ht="15" x14ac:dyDescent="0.25">
      <c r="B27" s="11">
        <v>13085</v>
      </c>
      <c r="C27" s="11" t="s">
        <v>27</v>
      </c>
      <c r="D27" s="12" t="s">
        <v>61</v>
      </c>
      <c r="E27" s="11" t="s">
        <v>12</v>
      </c>
      <c r="F27" s="14">
        <v>1</v>
      </c>
      <c r="G27" s="18">
        <v>91591.35</v>
      </c>
      <c r="H27" s="19">
        <f>F27*G27</f>
        <v>91591.35</v>
      </c>
      <c r="I27" s="11" t="s">
        <v>62</v>
      </c>
    </row>
    <row r="28" spans="2:9" ht="15" x14ac:dyDescent="0.25">
      <c r="B28" s="11">
        <v>13064</v>
      </c>
      <c r="C28" s="11" t="s">
        <v>27</v>
      </c>
      <c r="D28" s="12" t="s">
        <v>36</v>
      </c>
      <c r="E28" s="11" t="s">
        <v>14</v>
      </c>
      <c r="F28" s="14">
        <v>1</v>
      </c>
      <c r="G28" s="18">
        <v>15000</v>
      </c>
      <c r="H28" s="19">
        <f>F28*G28</f>
        <v>15000</v>
      </c>
      <c r="I28" s="11" t="s">
        <v>17</v>
      </c>
    </row>
    <row r="29" spans="2:9" ht="15" x14ac:dyDescent="0.25">
      <c r="B29" s="11">
        <v>13043</v>
      </c>
      <c r="C29" s="11" t="s">
        <v>27</v>
      </c>
      <c r="D29" s="12" t="s">
        <v>37</v>
      </c>
      <c r="E29" s="11" t="s">
        <v>14</v>
      </c>
      <c r="F29" s="14">
        <v>1</v>
      </c>
      <c r="G29" s="18">
        <v>8000</v>
      </c>
      <c r="H29" s="19">
        <f>F29*G29</f>
        <v>8000</v>
      </c>
      <c r="I29" s="11" t="s">
        <v>17</v>
      </c>
    </row>
    <row r="30" spans="2:9" ht="15" x14ac:dyDescent="0.25">
      <c r="B30" s="11">
        <v>13041</v>
      </c>
      <c r="C30" s="11" t="s">
        <v>27</v>
      </c>
      <c r="D30" s="12" t="s">
        <v>38</v>
      </c>
      <c r="E30" s="11" t="s">
        <v>14</v>
      </c>
      <c r="F30" s="14">
        <v>1</v>
      </c>
      <c r="G30" s="18">
        <v>10000</v>
      </c>
      <c r="H30" s="19">
        <f>F30*G30</f>
        <v>10000</v>
      </c>
      <c r="I30" s="11" t="s">
        <v>17</v>
      </c>
    </row>
    <row r="31" spans="2:9" ht="15" x14ac:dyDescent="0.25">
      <c r="B31" s="11">
        <v>13039</v>
      </c>
      <c r="C31" s="11" t="s">
        <v>27</v>
      </c>
      <c r="D31" s="12" t="s">
        <v>39</v>
      </c>
      <c r="E31" s="11" t="s">
        <v>14</v>
      </c>
      <c r="F31" s="14">
        <v>1</v>
      </c>
      <c r="G31" s="18">
        <v>3000</v>
      </c>
      <c r="H31" s="19">
        <f>F31*G31</f>
        <v>3000</v>
      </c>
      <c r="I31" s="11" t="s">
        <v>17</v>
      </c>
    </row>
    <row r="32" spans="2:9" ht="15" x14ac:dyDescent="0.25">
      <c r="B32" s="11">
        <v>13036</v>
      </c>
      <c r="C32" s="11" t="s">
        <v>40</v>
      </c>
      <c r="D32" s="12" t="s">
        <v>41</v>
      </c>
      <c r="E32" s="11" t="s">
        <v>14</v>
      </c>
      <c r="F32" s="14">
        <v>1</v>
      </c>
      <c r="G32" s="18">
        <v>8000</v>
      </c>
      <c r="H32" s="19">
        <f>F32*G32</f>
        <v>8000</v>
      </c>
      <c r="I32" s="11" t="s">
        <v>17</v>
      </c>
    </row>
    <row r="33" spans="2:9" ht="15" x14ac:dyDescent="0.25">
      <c r="B33" s="11">
        <v>12942</v>
      </c>
      <c r="C33" s="11" t="s">
        <v>27</v>
      </c>
      <c r="D33" s="12" t="s">
        <v>42</v>
      </c>
      <c r="E33" s="11" t="s">
        <v>14</v>
      </c>
      <c r="F33" s="14">
        <v>1</v>
      </c>
      <c r="G33" s="18">
        <v>80000</v>
      </c>
      <c r="H33" s="19">
        <f>F33*G33</f>
        <v>80000</v>
      </c>
      <c r="I33" s="11" t="s">
        <v>17</v>
      </c>
    </row>
    <row r="34" spans="2:9" ht="15" x14ac:dyDescent="0.25">
      <c r="B34" s="11">
        <v>12940</v>
      </c>
      <c r="C34" s="11" t="s">
        <v>27</v>
      </c>
      <c r="D34" s="12" t="s">
        <v>43</v>
      </c>
      <c r="E34" s="11" t="s">
        <v>14</v>
      </c>
      <c r="F34" s="14">
        <v>1</v>
      </c>
      <c r="G34" s="18">
        <v>8000</v>
      </c>
      <c r="H34" s="19">
        <f>F34*G34</f>
        <v>8000</v>
      </c>
      <c r="I34" s="11" t="s">
        <v>17</v>
      </c>
    </row>
    <row r="35" spans="2:9" ht="15" x14ac:dyDescent="0.25">
      <c r="B35" s="11">
        <v>12938</v>
      </c>
      <c r="C35" s="11" t="s">
        <v>27</v>
      </c>
      <c r="D35" s="12" t="s">
        <v>44</v>
      </c>
      <c r="E35" s="11" t="s">
        <v>14</v>
      </c>
      <c r="F35" s="14">
        <v>1</v>
      </c>
      <c r="G35" s="18">
        <v>320000</v>
      </c>
      <c r="H35" s="19">
        <f>F35*G35</f>
        <v>320000</v>
      </c>
      <c r="I35" s="11" t="s">
        <v>17</v>
      </c>
    </row>
    <row r="36" spans="2:9" ht="15" x14ac:dyDescent="0.25">
      <c r="B36" s="11">
        <v>12936</v>
      </c>
      <c r="C36" s="11" t="s">
        <v>27</v>
      </c>
      <c r="D36" s="12" t="s">
        <v>45</v>
      </c>
      <c r="E36" s="11" t="s">
        <v>14</v>
      </c>
      <c r="F36" s="14">
        <v>1</v>
      </c>
      <c r="G36" s="18">
        <v>32400</v>
      </c>
      <c r="H36" s="19">
        <f>F36*G36</f>
        <v>32400</v>
      </c>
      <c r="I36" s="11" t="s">
        <v>17</v>
      </c>
    </row>
    <row r="37" spans="2:9" ht="15" x14ac:dyDescent="0.25">
      <c r="B37" s="11">
        <v>12934</v>
      </c>
      <c r="C37" s="11" t="s">
        <v>27</v>
      </c>
      <c r="D37" s="12" t="s">
        <v>46</v>
      </c>
      <c r="E37" s="11" t="s">
        <v>14</v>
      </c>
      <c r="F37" s="14">
        <v>1</v>
      </c>
      <c r="G37" s="18">
        <v>60000</v>
      </c>
      <c r="H37" s="19">
        <f>F37*G37</f>
        <v>60000</v>
      </c>
      <c r="I37" s="11" t="s">
        <v>17</v>
      </c>
    </row>
    <row r="38" spans="2:9" ht="15" x14ac:dyDescent="0.25">
      <c r="B38" s="11">
        <v>12932</v>
      </c>
      <c r="C38" s="11" t="s">
        <v>47</v>
      </c>
      <c r="D38" s="12" t="s">
        <v>48</v>
      </c>
      <c r="E38" s="11" t="s">
        <v>14</v>
      </c>
      <c r="F38" s="14">
        <v>1</v>
      </c>
      <c r="G38" s="18">
        <v>8000</v>
      </c>
      <c r="H38" s="19">
        <f>F38*G38</f>
        <v>8000</v>
      </c>
      <c r="I38" s="11" t="s">
        <v>17</v>
      </c>
    </row>
    <row r="39" spans="2:9" ht="15" x14ac:dyDescent="0.25">
      <c r="B39" s="11">
        <v>12929</v>
      </c>
      <c r="C39" s="11" t="s">
        <v>40</v>
      </c>
      <c r="D39" s="12" t="s">
        <v>49</v>
      </c>
      <c r="E39" s="11" t="s">
        <v>14</v>
      </c>
      <c r="F39" s="14">
        <v>1</v>
      </c>
      <c r="G39" s="18">
        <v>39500</v>
      </c>
      <c r="H39" s="19">
        <f>F39*G39</f>
        <v>39500</v>
      </c>
      <c r="I39" s="11" t="s">
        <v>17</v>
      </c>
    </row>
    <row r="40" spans="2:9" ht="15" x14ac:dyDescent="0.25">
      <c r="B40" s="11">
        <v>12928</v>
      </c>
      <c r="C40" s="11" t="s">
        <v>47</v>
      </c>
      <c r="D40" s="12" t="s">
        <v>50</v>
      </c>
      <c r="E40" s="11" t="s">
        <v>14</v>
      </c>
      <c r="F40" s="14">
        <v>1</v>
      </c>
      <c r="G40" s="18">
        <v>40000</v>
      </c>
      <c r="H40" s="19">
        <f>F40*G40</f>
        <v>40000</v>
      </c>
      <c r="I40" s="11" t="s">
        <v>17</v>
      </c>
    </row>
    <row r="41" spans="2:9" ht="15" x14ac:dyDescent="0.25">
      <c r="B41" s="11">
        <v>12927</v>
      </c>
      <c r="C41" s="11" t="s">
        <v>27</v>
      </c>
      <c r="D41" s="12" t="s">
        <v>51</v>
      </c>
      <c r="E41" s="11" t="s">
        <v>14</v>
      </c>
      <c r="F41" s="14">
        <v>1</v>
      </c>
      <c r="G41" s="18">
        <v>5000</v>
      </c>
      <c r="H41" s="19">
        <f>F41*G41</f>
        <v>5000</v>
      </c>
      <c r="I41" s="11" t="s">
        <v>17</v>
      </c>
    </row>
    <row r="42" spans="2:9" ht="15" x14ac:dyDescent="0.25">
      <c r="B42" s="11">
        <v>12924</v>
      </c>
      <c r="C42" s="11" t="s">
        <v>27</v>
      </c>
      <c r="D42" s="12" t="s">
        <v>52</v>
      </c>
      <c r="E42" s="11" t="s">
        <v>14</v>
      </c>
      <c r="F42" s="14">
        <v>1</v>
      </c>
      <c r="G42" s="18">
        <v>30000</v>
      </c>
      <c r="H42" s="19">
        <f>F42*G42</f>
        <v>30000</v>
      </c>
      <c r="I42" s="11" t="s">
        <v>17</v>
      </c>
    </row>
    <row r="43" spans="2:9" ht="15" x14ac:dyDescent="0.25">
      <c r="B43" s="11">
        <v>12923</v>
      </c>
      <c r="C43" s="11" t="s">
        <v>27</v>
      </c>
      <c r="D43" s="12" t="s">
        <v>53</v>
      </c>
      <c r="E43" s="11" t="s">
        <v>14</v>
      </c>
      <c r="F43" s="14">
        <v>1</v>
      </c>
      <c r="G43" s="18">
        <v>50000</v>
      </c>
      <c r="H43" s="19">
        <f>F43*G43</f>
        <v>50000</v>
      </c>
      <c r="I43" s="11" t="s">
        <v>17</v>
      </c>
    </row>
    <row r="44" spans="2:9" ht="15" x14ac:dyDescent="0.25">
      <c r="B44" s="11">
        <v>12920</v>
      </c>
      <c r="C44" s="11" t="s">
        <v>27</v>
      </c>
      <c r="D44" s="12" t="s">
        <v>54</v>
      </c>
      <c r="E44" s="11" t="s">
        <v>14</v>
      </c>
      <c r="F44" s="14">
        <v>1</v>
      </c>
      <c r="G44" s="18">
        <v>120000</v>
      </c>
      <c r="H44" s="19">
        <f>F44*G44</f>
        <v>120000</v>
      </c>
      <c r="I44" s="11" t="s">
        <v>17</v>
      </c>
    </row>
    <row r="45" spans="2:9" ht="15" x14ac:dyDescent="0.25">
      <c r="B45" s="11">
        <v>12919</v>
      </c>
      <c r="C45" s="11" t="s">
        <v>27</v>
      </c>
      <c r="D45" s="12" t="s">
        <v>55</v>
      </c>
      <c r="E45" s="11" t="s">
        <v>14</v>
      </c>
      <c r="F45" s="14">
        <v>1</v>
      </c>
      <c r="G45" s="18">
        <v>16000</v>
      </c>
      <c r="H45" s="19">
        <f>F45*G45</f>
        <v>16000</v>
      </c>
      <c r="I45" s="11" t="s">
        <v>17</v>
      </c>
    </row>
    <row r="46" spans="2:9" ht="15" x14ac:dyDescent="0.25">
      <c r="B46" s="11">
        <v>13081</v>
      </c>
      <c r="C46" s="11" t="s">
        <v>27</v>
      </c>
      <c r="D46" s="12" t="s">
        <v>63</v>
      </c>
      <c r="E46" s="11" t="s">
        <v>12</v>
      </c>
      <c r="F46" s="14">
        <v>1</v>
      </c>
      <c r="G46" s="18">
        <v>128469.05</v>
      </c>
      <c r="H46" s="19">
        <f>F46*G46</f>
        <v>128469.05</v>
      </c>
      <c r="I46" s="11" t="s">
        <v>17</v>
      </c>
    </row>
    <row r="47" spans="2:9" ht="15" x14ac:dyDescent="0.25">
      <c r="B47" s="11">
        <v>12933</v>
      </c>
      <c r="C47" s="11" t="s">
        <v>47</v>
      </c>
      <c r="D47" s="12" t="s">
        <v>64</v>
      </c>
      <c r="E47" s="11" t="s">
        <v>12</v>
      </c>
      <c r="F47" s="14">
        <v>1</v>
      </c>
      <c r="G47" s="18">
        <v>4000</v>
      </c>
      <c r="H47" s="19">
        <f>F47*G47</f>
        <v>4000</v>
      </c>
      <c r="I47" s="11" t="s">
        <v>17</v>
      </c>
    </row>
    <row r="48" spans="2:9" ht="15" x14ac:dyDescent="0.25">
      <c r="B48" s="11">
        <v>12913</v>
      </c>
      <c r="C48" s="11" t="s">
        <v>40</v>
      </c>
      <c r="D48" s="12" t="s">
        <v>65</v>
      </c>
      <c r="E48" s="11" t="s">
        <v>12</v>
      </c>
      <c r="F48" s="14">
        <v>1</v>
      </c>
      <c r="G48" s="18">
        <v>20389</v>
      </c>
      <c r="H48" s="19">
        <f>F48*G48</f>
        <v>20389</v>
      </c>
      <c r="I48" s="11" t="s">
        <v>17</v>
      </c>
    </row>
    <row r="49" spans="2:9" ht="15" x14ac:dyDescent="0.25">
      <c r="B49" s="11">
        <v>13027</v>
      </c>
      <c r="C49" s="11" t="s">
        <v>27</v>
      </c>
      <c r="D49" s="12" t="s">
        <v>71</v>
      </c>
      <c r="E49" s="11" t="s">
        <v>104</v>
      </c>
      <c r="F49" s="14">
        <v>1</v>
      </c>
      <c r="G49" s="18">
        <v>19500</v>
      </c>
      <c r="H49" s="19">
        <f>F49*G49</f>
        <v>19500</v>
      </c>
      <c r="I49" s="11" t="s">
        <v>17</v>
      </c>
    </row>
    <row r="50" spans="2:9" ht="15" x14ac:dyDescent="0.25">
      <c r="B50" s="11">
        <v>13062</v>
      </c>
      <c r="C50" s="11" t="s">
        <v>27</v>
      </c>
      <c r="D50" s="12" t="s">
        <v>73</v>
      </c>
      <c r="E50" s="11" t="s">
        <v>105</v>
      </c>
      <c r="F50" s="14">
        <v>1</v>
      </c>
      <c r="G50" s="18">
        <v>200000</v>
      </c>
      <c r="H50" s="19">
        <f>F50*G50</f>
        <v>200000</v>
      </c>
      <c r="I50" s="11" t="s">
        <v>17</v>
      </c>
    </row>
    <row r="51" spans="2:9" ht="15" x14ac:dyDescent="0.25">
      <c r="B51" s="11">
        <v>13157</v>
      </c>
      <c r="C51" s="11" t="s">
        <v>78</v>
      </c>
      <c r="D51" s="12" t="s">
        <v>82</v>
      </c>
      <c r="E51" s="11" t="s">
        <v>26</v>
      </c>
      <c r="F51" s="14">
        <v>1</v>
      </c>
      <c r="G51" s="18">
        <v>105172</v>
      </c>
      <c r="H51" s="19">
        <f>F51*G51</f>
        <v>105172</v>
      </c>
      <c r="I51" s="11" t="s">
        <v>17</v>
      </c>
    </row>
    <row r="52" spans="2:9" ht="15" x14ac:dyDescent="0.25">
      <c r="B52" s="25">
        <v>13032</v>
      </c>
      <c r="C52" s="11" t="s">
        <v>27</v>
      </c>
      <c r="D52" s="12" t="s">
        <v>83</v>
      </c>
      <c r="E52" s="11" t="s">
        <v>26</v>
      </c>
      <c r="F52" s="14">
        <v>1</v>
      </c>
      <c r="G52" s="18">
        <v>25000</v>
      </c>
      <c r="H52" s="19">
        <f>F52*G52</f>
        <v>25000</v>
      </c>
      <c r="I52" s="11" t="s">
        <v>17</v>
      </c>
    </row>
    <row r="53" spans="2:9" ht="15" x14ac:dyDescent="0.25">
      <c r="B53" s="11">
        <v>12908</v>
      </c>
      <c r="C53" s="11" t="s">
        <v>27</v>
      </c>
      <c r="D53" s="12" t="s">
        <v>92</v>
      </c>
      <c r="E53" s="11"/>
      <c r="F53" s="14">
        <v>1</v>
      </c>
      <c r="G53" s="18">
        <v>80000</v>
      </c>
      <c r="H53" s="19">
        <f>F53*G53</f>
        <v>80000</v>
      </c>
      <c r="I53" s="11" t="s">
        <v>17</v>
      </c>
    </row>
    <row r="54" spans="2:9" ht="15" x14ac:dyDescent="0.25">
      <c r="B54" s="11">
        <v>12900</v>
      </c>
      <c r="C54" s="11" t="s">
        <v>27</v>
      </c>
      <c r="D54" s="12" t="s">
        <v>93</v>
      </c>
      <c r="E54" s="11"/>
      <c r="F54" s="14">
        <v>1</v>
      </c>
      <c r="G54" s="18">
        <v>100000</v>
      </c>
      <c r="H54" s="19">
        <f>F54*G54</f>
        <v>100000</v>
      </c>
      <c r="I54" s="11" t="s">
        <v>17</v>
      </c>
    </row>
    <row r="55" spans="2:9" ht="15" x14ac:dyDescent="0.25">
      <c r="B55" s="11">
        <v>12899</v>
      </c>
      <c r="C55" s="11" t="s">
        <v>94</v>
      </c>
      <c r="D55" s="12" t="s">
        <v>95</v>
      </c>
      <c r="E55" s="11"/>
      <c r="F55" s="14">
        <v>1</v>
      </c>
      <c r="G55" s="18">
        <v>150000</v>
      </c>
      <c r="H55" s="19">
        <f>F55*G55</f>
        <v>150000</v>
      </c>
      <c r="I55" s="11" t="s">
        <v>17</v>
      </c>
    </row>
    <row r="56" spans="2:9" ht="15" x14ac:dyDescent="0.25">
      <c r="B56" s="11">
        <v>13089</v>
      </c>
      <c r="C56" s="11" t="s">
        <v>27</v>
      </c>
      <c r="D56" s="12" t="s">
        <v>66</v>
      </c>
      <c r="E56" s="11" t="s">
        <v>12</v>
      </c>
      <c r="F56" s="14">
        <v>1</v>
      </c>
      <c r="G56" s="18">
        <v>4000</v>
      </c>
      <c r="H56" s="19">
        <f>F56*G56</f>
        <v>4000</v>
      </c>
      <c r="I56" s="11" t="s">
        <v>18</v>
      </c>
    </row>
    <row r="57" spans="2:9" ht="15" x14ac:dyDescent="0.25">
      <c r="B57" s="11">
        <v>12926</v>
      </c>
      <c r="C57" s="11" t="s">
        <v>40</v>
      </c>
      <c r="D57" s="12" t="s">
        <v>96</v>
      </c>
      <c r="E57" s="11"/>
      <c r="F57" s="14">
        <v>1</v>
      </c>
      <c r="G57" s="18">
        <v>80000</v>
      </c>
      <c r="H57" s="19">
        <f>F57*G57</f>
        <v>80000</v>
      </c>
      <c r="I57" s="11" t="s">
        <v>18</v>
      </c>
    </row>
    <row r="58" spans="2:9" ht="15" x14ac:dyDescent="0.25">
      <c r="B58" s="11">
        <v>13073</v>
      </c>
      <c r="C58" s="11" t="s">
        <v>27</v>
      </c>
      <c r="D58" s="12" t="s">
        <v>56</v>
      </c>
      <c r="E58" s="11" t="s">
        <v>14</v>
      </c>
      <c r="F58" s="14">
        <v>1</v>
      </c>
      <c r="G58" s="18">
        <v>4000</v>
      </c>
      <c r="H58" s="19">
        <f>F58*G58</f>
        <v>4000</v>
      </c>
      <c r="I58" s="11" t="s">
        <v>57</v>
      </c>
    </row>
    <row r="59" spans="2:9" ht="15" x14ac:dyDescent="0.25">
      <c r="B59" s="11">
        <v>12941</v>
      </c>
      <c r="C59" s="11" t="s">
        <v>27</v>
      </c>
      <c r="D59" s="12" t="s">
        <v>58</v>
      </c>
      <c r="E59" s="11" t="s">
        <v>14</v>
      </c>
      <c r="F59" s="14">
        <v>1</v>
      </c>
      <c r="G59" s="18">
        <v>393460</v>
      </c>
      <c r="H59" s="19">
        <f>F59*G59</f>
        <v>393460</v>
      </c>
      <c r="I59" s="11" t="s">
        <v>21</v>
      </c>
    </row>
    <row r="60" spans="2:9" ht="15" x14ac:dyDescent="0.25">
      <c r="B60" s="11">
        <v>12925</v>
      </c>
      <c r="C60" s="11" t="s">
        <v>97</v>
      </c>
      <c r="D60" s="12" t="s">
        <v>98</v>
      </c>
      <c r="E60" s="11"/>
      <c r="F60" s="14">
        <v>1</v>
      </c>
      <c r="G60" s="18">
        <v>1649045.6</v>
      </c>
      <c r="H60" s="19">
        <f>F60*G60</f>
        <v>1649045.6</v>
      </c>
      <c r="I60" s="11" t="s">
        <v>21</v>
      </c>
    </row>
    <row r="61" spans="2:9" ht="15" x14ac:dyDescent="0.25">
      <c r="B61" s="11">
        <v>13142</v>
      </c>
      <c r="C61" s="11" t="s">
        <v>27</v>
      </c>
      <c r="D61" s="12" t="s">
        <v>84</v>
      </c>
      <c r="E61" s="11" t="s">
        <v>26</v>
      </c>
      <c r="F61" s="14">
        <v>1</v>
      </c>
      <c r="G61" s="18">
        <v>30000</v>
      </c>
      <c r="H61" s="19">
        <f>F61*G61</f>
        <v>30000</v>
      </c>
      <c r="I61" s="11" t="s">
        <v>85</v>
      </c>
    </row>
    <row r="62" spans="2:9" ht="15" x14ac:dyDescent="0.25">
      <c r="B62" s="11">
        <v>12904</v>
      </c>
      <c r="C62" s="11" t="s">
        <v>60</v>
      </c>
      <c r="D62" s="12" t="s">
        <v>67</v>
      </c>
      <c r="E62" s="11" t="s">
        <v>12</v>
      </c>
      <c r="F62" s="14">
        <v>1</v>
      </c>
      <c r="G62" s="18">
        <v>4000</v>
      </c>
      <c r="H62" s="19">
        <f>F62*G62</f>
        <v>4000</v>
      </c>
      <c r="I62" s="11" t="s">
        <v>106</v>
      </c>
    </row>
    <row r="63" spans="2:9" ht="15" x14ac:dyDescent="0.25">
      <c r="B63" s="11">
        <v>12903</v>
      </c>
      <c r="C63" s="11" t="s">
        <v>47</v>
      </c>
      <c r="D63" s="12" t="s">
        <v>68</v>
      </c>
      <c r="E63" s="11" t="s">
        <v>12</v>
      </c>
      <c r="F63" s="14">
        <v>1</v>
      </c>
      <c r="G63" s="18">
        <v>32459.33</v>
      </c>
      <c r="H63" s="19">
        <f>F63*G63</f>
        <v>32459.33</v>
      </c>
      <c r="I63" s="11" t="s">
        <v>106</v>
      </c>
    </row>
    <row r="64" spans="2:9" ht="15" x14ac:dyDescent="0.25">
      <c r="B64" s="11">
        <v>12902</v>
      </c>
      <c r="C64" s="11" t="s">
        <v>69</v>
      </c>
      <c r="D64" s="12" t="s">
        <v>70</v>
      </c>
      <c r="E64" s="11" t="s">
        <v>12</v>
      </c>
      <c r="F64" s="14">
        <v>1</v>
      </c>
      <c r="G64" s="18">
        <v>20000</v>
      </c>
      <c r="H64" s="19">
        <f>F64*G64</f>
        <v>20000</v>
      </c>
      <c r="I64" s="11" t="s">
        <v>106</v>
      </c>
    </row>
    <row r="65" spans="2:9" ht="15" x14ac:dyDescent="0.25">
      <c r="B65" s="11">
        <v>12918</v>
      </c>
      <c r="C65" s="11" t="s">
        <v>40</v>
      </c>
      <c r="D65" s="12" t="s">
        <v>107</v>
      </c>
      <c r="E65" s="11" t="s">
        <v>105</v>
      </c>
      <c r="F65" s="14">
        <v>1</v>
      </c>
      <c r="G65" s="18">
        <v>50000</v>
      </c>
      <c r="H65" s="19">
        <f>F65*G65</f>
        <v>50000</v>
      </c>
      <c r="I65" s="11" t="s">
        <v>106</v>
      </c>
    </row>
    <row r="66" spans="2:9" ht="15" x14ac:dyDescent="0.25">
      <c r="B66" s="11">
        <v>12916</v>
      </c>
      <c r="C66" s="11" t="s">
        <v>40</v>
      </c>
      <c r="D66" s="12" t="s">
        <v>108</v>
      </c>
      <c r="E66" s="11" t="s">
        <v>105</v>
      </c>
      <c r="F66" s="14">
        <v>6</v>
      </c>
      <c r="G66" s="18">
        <v>133699.95000000001</v>
      </c>
      <c r="H66" s="19">
        <f>F66*G66</f>
        <v>802199.70000000007</v>
      </c>
      <c r="I66" s="11" t="s">
        <v>106</v>
      </c>
    </row>
    <row r="67" spans="2:9" ht="15" x14ac:dyDescent="0.25">
      <c r="B67" s="11">
        <v>13030</v>
      </c>
      <c r="C67" s="11" t="s">
        <v>27</v>
      </c>
      <c r="D67" s="12" t="s">
        <v>74</v>
      </c>
      <c r="E67" s="11" t="s">
        <v>23</v>
      </c>
      <c r="F67" s="14">
        <v>1</v>
      </c>
      <c r="G67" s="18">
        <v>150000</v>
      </c>
      <c r="H67" s="19">
        <f>F67*G67</f>
        <v>150000</v>
      </c>
      <c r="I67" s="11" t="s">
        <v>106</v>
      </c>
    </row>
    <row r="68" spans="2:9" ht="15" x14ac:dyDescent="0.25">
      <c r="B68" s="11">
        <v>13138</v>
      </c>
      <c r="C68" s="11" t="s">
        <v>78</v>
      </c>
      <c r="D68" s="12" t="s">
        <v>86</v>
      </c>
      <c r="E68" s="11" t="s">
        <v>26</v>
      </c>
      <c r="F68" s="14">
        <v>25</v>
      </c>
      <c r="G68" s="18">
        <v>3000</v>
      </c>
      <c r="H68" s="19">
        <f>F68*G68</f>
        <v>75000</v>
      </c>
      <c r="I68" s="11" t="s">
        <v>106</v>
      </c>
    </row>
    <row r="69" spans="2:9" ht="15" x14ac:dyDescent="0.25">
      <c r="B69" s="11">
        <v>12931</v>
      </c>
      <c r="C69" s="11" t="s">
        <v>27</v>
      </c>
      <c r="D69" s="12" t="s">
        <v>87</v>
      </c>
      <c r="E69" s="11" t="s">
        <v>26</v>
      </c>
      <c r="F69" s="14">
        <v>1</v>
      </c>
      <c r="G69" s="18">
        <v>8000</v>
      </c>
      <c r="H69" s="19">
        <f>F69*G69</f>
        <v>8000</v>
      </c>
      <c r="I69" s="11" t="s">
        <v>106</v>
      </c>
    </row>
    <row r="70" spans="2:9" ht="15" x14ac:dyDescent="0.25">
      <c r="B70" s="11">
        <v>12922</v>
      </c>
      <c r="C70" s="11" t="s">
        <v>99</v>
      </c>
      <c r="D70" s="12" t="s">
        <v>100</v>
      </c>
      <c r="E70" s="11"/>
      <c r="F70" s="14">
        <v>1</v>
      </c>
      <c r="G70" s="18">
        <v>5000</v>
      </c>
      <c r="H70" s="19">
        <f>F70*G70</f>
        <v>5000</v>
      </c>
      <c r="I70" s="11" t="s">
        <v>106</v>
      </c>
    </row>
    <row r="71" spans="2:9" ht="15" x14ac:dyDescent="0.25">
      <c r="B71" s="11">
        <v>10387</v>
      </c>
      <c r="C71" s="11" t="s">
        <v>40</v>
      </c>
      <c r="D71" s="12" t="s">
        <v>59</v>
      </c>
      <c r="E71" s="11" t="s">
        <v>19</v>
      </c>
      <c r="F71" s="14">
        <v>1</v>
      </c>
      <c r="G71" s="18">
        <v>50000</v>
      </c>
      <c r="H71" s="19">
        <f>F71*G71</f>
        <v>50000</v>
      </c>
      <c r="I71" s="11" t="s">
        <v>20</v>
      </c>
    </row>
    <row r="72" spans="2:9" ht="13.5" thickBot="1" x14ac:dyDescent="0.25">
      <c r="H72" s="20">
        <f>SUM(H9:H71)</f>
        <v>42251248.770000003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CMDI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2015-03-03T17:55:24Z</dcterms:modified>
</cp:coreProperties>
</file>