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MAUÉS" sheetId="4" r:id="rId1"/>
  </sheets>
  <calcPr calcId="145621"/>
</workbook>
</file>

<file path=xl/calcChain.xml><?xml version="1.0" encoding="utf-8"?>
<calcChain xmlns="http://schemas.openxmlformats.org/spreadsheetml/2006/main">
  <c r="D2" i="4" l="1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D6" i="4" l="1"/>
</calcChain>
</file>

<file path=xl/sharedStrings.xml><?xml version="1.0" encoding="utf-8"?>
<sst xmlns="http://schemas.openxmlformats.org/spreadsheetml/2006/main" count="136" uniqueCount="49">
  <si>
    <t>Total $/ Demandas</t>
  </si>
  <si>
    <t>Saldo Capital</t>
  </si>
  <si>
    <t>Saldo Corrente</t>
  </si>
  <si>
    <t>#</t>
  </si>
  <si>
    <t>Setor solicitante</t>
  </si>
  <si>
    <t>Título</t>
  </si>
  <si>
    <t>Categoria</t>
  </si>
  <si>
    <t>Qty</t>
  </si>
  <si>
    <t>VU</t>
  </si>
  <si>
    <t>Total</t>
  </si>
  <si>
    <t>Natureza da Despesa</t>
  </si>
  <si>
    <t>3390-DESPESAS CORRENTES</t>
  </si>
  <si>
    <t>Gestão</t>
  </si>
  <si>
    <t>Capacitação</t>
  </si>
  <si>
    <t>Desenv Inst</t>
  </si>
  <si>
    <t>4490-DESPESA DE CAPITAL</t>
  </si>
  <si>
    <t>Obras</t>
  </si>
  <si>
    <t>CMA-GABINETE</t>
  </si>
  <si>
    <t>ppppçp</t>
  </si>
  <si>
    <t>Tec da Inf</t>
  </si>
  <si>
    <t>33903995-Manut. de Equip. TI</t>
  </si>
  <si>
    <t>CMA-DAP RH</t>
  </si>
  <si>
    <t>Capacitar servidores</t>
  </si>
  <si>
    <t>CMA-DAP</t>
  </si>
  <si>
    <t>Manutenção da estrutura física e funcionamento do campus</t>
  </si>
  <si>
    <t>Cont de Serv</t>
  </si>
  <si>
    <t xml:space="preserve"> Manutenção da estrutura física e funcionamento do campus                                                 </t>
  </si>
  <si>
    <t>Melhorar a infraestrutura do Campus</t>
  </si>
  <si>
    <t>449051-Obras e Instalações</t>
  </si>
  <si>
    <t>Informatizar e reestrurar a biblioteca</t>
  </si>
  <si>
    <t>Ensino</t>
  </si>
  <si>
    <t>Mat Perm</t>
  </si>
  <si>
    <t>Equipar a Enfermaria</t>
  </si>
  <si>
    <t>Reestruturação dos Laboratórios</t>
  </si>
  <si>
    <t>Construção de Tratamento de Esgoto - Campus Maués</t>
  </si>
  <si>
    <t>Construção do bicicletário - Campus Maués</t>
  </si>
  <si>
    <t>Construção de Paisagismo - Campus Maués</t>
  </si>
  <si>
    <t>Construção do Bloco de Sala de Aula - Campus Maués</t>
  </si>
  <si>
    <t>Construção do campo de futebol - Campus Maués</t>
  </si>
  <si>
    <t>Construção do Ginasio Poliesportivo  - Campus Maués</t>
  </si>
  <si>
    <t>Construção do Centro de Convivencia Estudantil - palhoça  - Campus Maués</t>
  </si>
  <si>
    <t>Otimizar os serviços de TI e bens de informática</t>
  </si>
  <si>
    <t>CMC-DAP</t>
  </si>
  <si>
    <t>Garantir apoio ao desenvolvimento das atividades administrativas.</t>
  </si>
  <si>
    <t>OUTROS</t>
  </si>
  <si>
    <t>Garantir apoio ao desenvolvimento das atividades admnistrativas.</t>
  </si>
  <si>
    <t>Plano de Desenvolvimento Anual 2015 - consolidado</t>
  </si>
  <si>
    <t>Aquisição de Mobiliário e Equip para demais detores do Campus</t>
  </si>
  <si>
    <t>Aquisição de Mobiliário e Equip para demais setores do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</si>
</sst>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/>
    <xf numFmtId="0" fontId="0" fillId="2" borderId="1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0" fontId="4" fillId="2" borderId="0" xfId="0" applyFont="1" applyFill="1" applyAlignment="1">
      <alignment horizontal="center"/>
    </xf>
    <xf numFmtId="43" fontId="5" fillId="3" borderId="1" xfId="0" applyNumberFormat="1" applyFont="1" applyFill="1" applyBorder="1" applyAlignment="1">
      <alignment wrapText="1"/>
    </xf>
    <xf numFmtId="43" fontId="6" fillId="2" borderId="0" xfId="0" applyNumberFormat="1" applyFont="1" applyFill="1" applyBorder="1" applyAlignment="1">
      <alignment wrapText="1"/>
    </xf>
    <xf numFmtId="4" fontId="6" fillId="4" borderId="1" xfId="0" applyNumberFormat="1" applyFont="1" applyFill="1" applyBorder="1" applyAlignment="1">
      <alignment wrapText="1"/>
    </xf>
    <xf numFmtId="4" fontId="5" fillId="3" borderId="3" xfId="0" applyNumberFormat="1" applyFont="1" applyFill="1" applyBorder="1" applyAlignment="1">
      <alignment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43" fontId="3" fillId="3" borderId="1" xfId="0" applyNumberFormat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40"/>
  <sheetViews>
    <sheetView tabSelected="1" zoomScale="90" zoomScaleNormal="90" workbookViewId="0">
      <selection activeCell="K22" sqref="K22"/>
    </sheetView>
  </sheetViews>
  <sheetFormatPr defaultRowHeight="12.75" x14ac:dyDescent="0.2"/>
  <cols>
    <col min="1" max="1" width="2.7109375" style="1" customWidth="1"/>
    <col min="2" max="2" width="7.42578125" style="1" bestFit="1" customWidth="1"/>
    <col min="3" max="3" width="20.140625" style="1" bestFit="1" customWidth="1"/>
    <col min="4" max="4" width="58.5703125" style="3" customWidth="1"/>
    <col min="5" max="5" width="13.5703125" style="2" bestFit="1" customWidth="1"/>
    <col min="6" max="6" width="7.42578125" style="8" bestFit="1" customWidth="1"/>
    <col min="7" max="7" width="15" style="1" bestFit="1" customWidth="1"/>
    <col min="8" max="8" width="17.5703125" style="1" customWidth="1"/>
    <col min="9" max="9" width="29.85546875" style="3" customWidth="1"/>
    <col min="10" max="16384" width="9.140625" style="1"/>
  </cols>
  <sheetData>
    <row r="2" spans="2:9" ht="18.75" x14ac:dyDescent="0.3">
      <c r="C2" s="12" t="s">
        <v>0</v>
      </c>
      <c r="D2" s="16">
        <f>H40</f>
        <v>22423693.120000001</v>
      </c>
    </row>
    <row r="3" spans="2:9" s="4" customFormat="1" ht="0.75" customHeight="1" x14ac:dyDescent="0.3">
      <c r="C3" s="13"/>
      <c r="D3" s="17"/>
      <c r="E3" s="5"/>
      <c r="F3" s="22"/>
      <c r="I3" s="6"/>
    </row>
    <row r="4" spans="2:9" ht="18" customHeight="1" x14ac:dyDescent="0.3">
      <c r="C4" s="12" t="s">
        <v>1</v>
      </c>
      <c r="D4" s="18">
        <v>1065391</v>
      </c>
      <c r="E4" s="15"/>
    </row>
    <row r="5" spans="2:9" ht="19.5" customHeight="1" x14ac:dyDescent="0.3">
      <c r="C5" s="12" t="s">
        <v>2</v>
      </c>
      <c r="D5" s="18">
        <v>1995000</v>
      </c>
      <c r="G5" s="7"/>
    </row>
    <row r="6" spans="2:9" ht="18" customHeight="1" thickBot="1" x14ac:dyDescent="0.3">
      <c r="C6" s="14" t="s">
        <v>9</v>
      </c>
      <c r="D6" s="19">
        <f>D4+D5</f>
        <v>3060391</v>
      </c>
      <c r="G6" s="8"/>
    </row>
    <row r="7" spans="2:9" ht="7.5" customHeight="1" x14ac:dyDescent="0.2"/>
    <row r="8" spans="2:9" s="10" customFormat="1" ht="17.25" customHeight="1" x14ac:dyDescent="0.2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</row>
    <row r="9" spans="2:9" ht="15" x14ac:dyDescent="0.25">
      <c r="B9" s="11">
        <v>12351</v>
      </c>
      <c r="C9" s="11" t="s">
        <v>17</v>
      </c>
      <c r="D9" s="21" t="s">
        <v>18</v>
      </c>
      <c r="E9" s="11" t="s">
        <v>19</v>
      </c>
      <c r="F9" s="11">
        <v>7</v>
      </c>
      <c r="G9" s="20">
        <v>0</v>
      </c>
      <c r="H9" s="20">
        <f t="shared" ref="H9:H39" si="0">F9*G9</f>
        <v>0</v>
      </c>
      <c r="I9" s="11" t="s">
        <v>20</v>
      </c>
    </row>
    <row r="10" spans="2:9" ht="15" x14ac:dyDescent="0.25">
      <c r="B10" s="11">
        <v>13476</v>
      </c>
      <c r="C10" s="11" t="s">
        <v>21</v>
      </c>
      <c r="D10" s="21" t="s">
        <v>22</v>
      </c>
      <c r="E10" s="11" t="s">
        <v>13</v>
      </c>
      <c r="F10" s="11">
        <v>0</v>
      </c>
      <c r="G10" s="20">
        <v>0</v>
      </c>
      <c r="H10" s="20">
        <f t="shared" si="0"/>
        <v>0</v>
      </c>
      <c r="I10" s="11" t="s">
        <v>11</v>
      </c>
    </row>
    <row r="11" spans="2:9" ht="15" x14ac:dyDescent="0.25">
      <c r="B11" s="11">
        <v>13656</v>
      </c>
      <c r="C11" s="11" t="s">
        <v>23</v>
      </c>
      <c r="D11" s="21" t="s">
        <v>24</v>
      </c>
      <c r="E11" s="11" t="s">
        <v>25</v>
      </c>
      <c r="F11" s="11">
        <v>1</v>
      </c>
      <c r="G11" s="20">
        <v>60000</v>
      </c>
      <c r="H11" s="20">
        <f t="shared" si="0"/>
        <v>60000</v>
      </c>
      <c r="I11" s="11" t="s">
        <v>11</v>
      </c>
    </row>
    <row r="12" spans="2:9" ht="15" x14ac:dyDescent="0.25">
      <c r="B12" s="11">
        <v>13655</v>
      </c>
      <c r="C12" s="11" t="s">
        <v>23</v>
      </c>
      <c r="D12" s="21" t="s">
        <v>24</v>
      </c>
      <c r="E12" s="11" t="s">
        <v>25</v>
      </c>
      <c r="F12" s="11">
        <v>1</v>
      </c>
      <c r="G12" s="20">
        <v>20000</v>
      </c>
      <c r="H12" s="20">
        <f t="shared" si="0"/>
        <v>20000</v>
      </c>
      <c r="I12" s="11" t="s">
        <v>11</v>
      </c>
    </row>
    <row r="13" spans="2:9" ht="15" x14ac:dyDescent="0.25">
      <c r="B13" s="11">
        <v>13653</v>
      </c>
      <c r="C13" s="11" t="s">
        <v>23</v>
      </c>
      <c r="D13" s="21" t="s">
        <v>24</v>
      </c>
      <c r="E13" s="11" t="s">
        <v>25</v>
      </c>
      <c r="F13" s="11">
        <v>1</v>
      </c>
      <c r="G13" s="20">
        <v>110000</v>
      </c>
      <c r="H13" s="20">
        <f t="shared" si="0"/>
        <v>110000</v>
      </c>
      <c r="I13" s="11" t="s">
        <v>11</v>
      </c>
    </row>
    <row r="14" spans="2:9" ht="15" x14ac:dyDescent="0.25">
      <c r="B14" s="11">
        <v>13652</v>
      </c>
      <c r="C14" s="11" t="s">
        <v>23</v>
      </c>
      <c r="D14" s="21" t="s">
        <v>24</v>
      </c>
      <c r="E14" s="11" t="s">
        <v>25</v>
      </c>
      <c r="F14" s="11">
        <v>1</v>
      </c>
      <c r="G14" s="20">
        <v>3000</v>
      </c>
      <c r="H14" s="20">
        <f t="shared" si="0"/>
        <v>3000</v>
      </c>
      <c r="I14" s="11" t="s">
        <v>11</v>
      </c>
    </row>
    <row r="15" spans="2:9" ht="15" x14ac:dyDescent="0.25">
      <c r="B15" s="11">
        <v>13651</v>
      </c>
      <c r="C15" s="11" t="s">
        <v>23</v>
      </c>
      <c r="D15" s="21" t="s">
        <v>24</v>
      </c>
      <c r="E15" s="11" t="s">
        <v>25</v>
      </c>
      <c r="F15" s="11">
        <v>3</v>
      </c>
      <c r="G15" s="20">
        <v>7735.2</v>
      </c>
      <c r="H15" s="20">
        <f t="shared" si="0"/>
        <v>23205.599999999999</v>
      </c>
      <c r="I15" s="11" t="s">
        <v>11</v>
      </c>
    </row>
    <row r="16" spans="2:9" ht="15" x14ac:dyDescent="0.25">
      <c r="B16" s="11">
        <v>13636</v>
      </c>
      <c r="C16" s="11" t="s">
        <v>23</v>
      </c>
      <c r="D16" s="21" t="s">
        <v>26</v>
      </c>
      <c r="E16" s="11" t="s">
        <v>25</v>
      </c>
      <c r="F16" s="11">
        <v>1</v>
      </c>
      <c r="G16" s="20">
        <v>540000</v>
      </c>
      <c r="H16" s="20">
        <f t="shared" si="0"/>
        <v>540000</v>
      </c>
      <c r="I16" s="11" t="s">
        <v>11</v>
      </c>
    </row>
    <row r="17" spans="2:9" ht="15" x14ac:dyDescent="0.25">
      <c r="B17" s="11">
        <v>13648</v>
      </c>
      <c r="C17" s="11" t="s">
        <v>23</v>
      </c>
      <c r="D17" s="21" t="s">
        <v>24</v>
      </c>
      <c r="E17" s="11" t="s">
        <v>14</v>
      </c>
      <c r="F17" s="11">
        <v>1</v>
      </c>
      <c r="G17" s="20">
        <v>44000</v>
      </c>
      <c r="H17" s="20">
        <f t="shared" si="0"/>
        <v>44000</v>
      </c>
      <c r="I17" s="11" t="s">
        <v>11</v>
      </c>
    </row>
    <row r="18" spans="2:9" ht="15" x14ac:dyDescent="0.25">
      <c r="B18" s="11">
        <v>13646</v>
      </c>
      <c r="C18" s="11" t="s">
        <v>23</v>
      </c>
      <c r="D18" s="21" t="s">
        <v>24</v>
      </c>
      <c r="E18" s="11" t="s">
        <v>14</v>
      </c>
      <c r="F18" s="11">
        <v>1</v>
      </c>
      <c r="G18" s="20">
        <v>100000</v>
      </c>
      <c r="H18" s="20">
        <f t="shared" si="0"/>
        <v>100000</v>
      </c>
      <c r="I18" s="11" t="s">
        <v>11</v>
      </c>
    </row>
    <row r="19" spans="2:9" ht="15" x14ac:dyDescent="0.25">
      <c r="B19" s="11">
        <v>13600</v>
      </c>
      <c r="C19" s="11" t="s">
        <v>23</v>
      </c>
      <c r="D19" s="21" t="s">
        <v>27</v>
      </c>
      <c r="E19" s="11" t="s">
        <v>16</v>
      </c>
      <c r="F19" s="11">
        <v>1</v>
      </c>
      <c r="G19" s="20">
        <v>250000</v>
      </c>
      <c r="H19" s="20">
        <f t="shared" si="0"/>
        <v>250000</v>
      </c>
      <c r="I19" s="11" t="s">
        <v>28</v>
      </c>
    </row>
    <row r="20" spans="2:9" ht="15" x14ac:dyDescent="0.25">
      <c r="B20" s="11">
        <v>13599</v>
      </c>
      <c r="C20" s="11" t="s">
        <v>23</v>
      </c>
      <c r="D20" s="21" t="s">
        <v>27</v>
      </c>
      <c r="E20" s="11" t="s">
        <v>16</v>
      </c>
      <c r="F20" s="11">
        <v>1</v>
      </c>
      <c r="G20" s="20">
        <v>150000</v>
      </c>
      <c r="H20" s="20">
        <f t="shared" si="0"/>
        <v>150000</v>
      </c>
      <c r="I20" s="11" t="s">
        <v>28</v>
      </c>
    </row>
    <row r="21" spans="2:9" ht="15" x14ac:dyDescent="0.25">
      <c r="B21" s="11">
        <v>13481</v>
      </c>
      <c r="C21" s="11" t="s">
        <v>23</v>
      </c>
      <c r="D21" s="21" t="s">
        <v>29</v>
      </c>
      <c r="E21" s="11" t="s">
        <v>30</v>
      </c>
      <c r="F21" s="11">
        <v>0</v>
      </c>
      <c r="G21" s="20">
        <v>0</v>
      </c>
      <c r="H21" s="20">
        <f t="shared" si="0"/>
        <v>0</v>
      </c>
      <c r="I21" s="11" t="s">
        <v>15</v>
      </c>
    </row>
    <row r="22" spans="2:9" ht="15" x14ac:dyDescent="0.25">
      <c r="B22" s="11">
        <v>13630</v>
      </c>
      <c r="C22" s="11" t="s">
        <v>23</v>
      </c>
      <c r="D22" s="21" t="s">
        <v>48</v>
      </c>
      <c r="E22" s="11" t="s">
        <v>31</v>
      </c>
      <c r="F22" s="11">
        <v>1</v>
      </c>
      <c r="G22" s="20">
        <v>114361</v>
      </c>
      <c r="H22" s="20">
        <f t="shared" si="0"/>
        <v>114361</v>
      </c>
      <c r="I22" s="11" t="s">
        <v>15</v>
      </c>
    </row>
    <row r="23" spans="2:9" ht="15" x14ac:dyDescent="0.25">
      <c r="B23" s="11">
        <v>13629</v>
      </c>
      <c r="C23" s="11" t="s">
        <v>23</v>
      </c>
      <c r="D23" s="21" t="s">
        <v>48</v>
      </c>
      <c r="E23" s="11" t="s">
        <v>31</v>
      </c>
      <c r="F23" s="11">
        <v>100</v>
      </c>
      <c r="G23" s="20">
        <v>10000</v>
      </c>
      <c r="H23" s="20">
        <f t="shared" si="0"/>
        <v>1000000</v>
      </c>
      <c r="I23" s="11" t="s">
        <v>15</v>
      </c>
    </row>
    <row r="24" spans="2:9" ht="15" x14ac:dyDescent="0.25">
      <c r="B24" s="11">
        <v>13628</v>
      </c>
      <c r="C24" s="11" t="s">
        <v>23</v>
      </c>
      <c r="D24" s="21" t="s">
        <v>48</v>
      </c>
      <c r="E24" s="11" t="s">
        <v>31</v>
      </c>
      <c r="F24" s="11">
        <v>51</v>
      </c>
      <c r="G24" s="20">
        <v>100000</v>
      </c>
      <c r="H24" s="20">
        <f t="shared" si="0"/>
        <v>5100000</v>
      </c>
      <c r="I24" s="11" t="s">
        <v>15</v>
      </c>
    </row>
    <row r="25" spans="2:9" ht="15" x14ac:dyDescent="0.25">
      <c r="B25" s="11">
        <v>13609</v>
      </c>
      <c r="C25" s="11" t="s">
        <v>23</v>
      </c>
      <c r="D25" s="21" t="s">
        <v>48</v>
      </c>
      <c r="E25" s="11" t="s">
        <v>31</v>
      </c>
      <c r="F25" s="11">
        <v>1</v>
      </c>
      <c r="G25" s="20">
        <v>10000</v>
      </c>
      <c r="H25" s="20">
        <f t="shared" si="0"/>
        <v>10000</v>
      </c>
      <c r="I25" s="11" t="s">
        <v>15</v>
      </c>
    </row>
    <row r="26" spans="2:9" ht="15" customHeight="1" x14ac:dyDescent="0.25">
      <c r="B26" s="11">
        <v>13608</v>
      </c>
      <c r="C26" s="11" t="s">
        <v>23</v>
      </c>
      <c r="D26" s="21" t="s">
        <v>47</v>
      </c>
      <c r="E26" s="11" t="s">
        <v>31</v>
      </c>
      <c r="F26" s="11">
        <v>10</v>
      </c>
      <c r="G26" s="20">
        <v>16000</v>
      </c>
      <c r="H26" s="20">
        <f t="shared" si="0"/>
        <v>160000</v>
      </c>
      <c r="I26" s="11" t="s">
        <v>15</v>
      </c>
    </row>
    <row r="27" spans="2:9" ht="15" x14ac:dyDescent="0.25">
      <c r="B27" s="11">
        <v>13607</v>
      </c>
      <c r="C27" s="11" t="s">
        <v>23</v>
      </c>
      <c r="D27" s="21" t="s">
        <v>32</v>
      </c>
      <c r="E27" s="11" t="s">
        <v>31</v>
      </c>
      <c r="F27" s="11">
        <v>7</v>
      </c>
      <c r="G27" s="20">
        <v>6000</v>
      </c>
      <c r="H27" s="20">
        <f t="shared" si="0"/>
        <v>42000</v>
      </c>
      <c r="I27" s="11" t="s">
        <v>15</v>
      </c>
    </row>
    <row r="28" spans="2:9" ht="15" x14ac:dyDescent="0.25">
      <c r="B28" s="11">
        <v>13603</v>
      </c>
      <c r="C28" s="11" t="s">
        <v>23</v>
      </c>
      <c r="D28" s="21" t="s">
        <v>33</v>
      </c>
      <c r="E28" s="11" t="s">
        <v>31</v>
      </c>
      <c r="F28" s="11">
        <v>4</v>
      </c>
      <c r="G28" s="20">
        <v>9000</v>
      </c>
      <c r="H28" s="20">
        <f t="shared" si="0"/>
        <v>36000</v>
      </c>
      <c r="I28" s="11" t="s">
        <v>15</v>
      </c>
    </row>
    <row r="29" spans="2:9" ht="15" x14ac:dyDescent="0.25">
      <c r="B29" s="11">
        <v>10345</v>
      </c>
      <c r="C29" s="11" t="s">
        <v>23</v>
      </c>
      <c r="D29" s="21" t="s">
        <v>34</v>
      </c>
      <c r="E29" s="11" t="s">
        <v>16</v>
      </c>
      <c r="F29" s="11">
        <v>1</v>
      </c>
      <c r="G29" s="20">
        <v>2000000</v>
      </c>
      <c r="H29" s="20">
        <f t="shared" si="0"/>
        <v>2000000</v>
      </c>
      <c r="I29" s="11" t="s">
        <v>15</v>
      </c>
    </row>
    <row r="30" spans="2:9" ht="15" x14ac:dyDescent="0.25">
      <c r="B30" s="11">
        <v>10344</v>
      </c>
      <c r="C30" s="11" t="s">
        <v>23</v>
      </c>
      <c r="D30" s="21" t="s">
        <v>35</v>
      </c>
      <c r="E30" s="11" t="s">
        <v>16</v>
      </c>
      <c r="F30" s="11">
        <v>1</v>
      </c>
      <c r="G30" s="20">
        <v>2000000</v>
      </c>
      <c r="H30" s="20">
        <f t="shared" si="0"/>
        <v>2000000</v>
      </c>
      <c r="I30" s="11" t="s">
        <v>15</v>
      </c>
    </row>
    <row r="31" spans="2:9" ht="15" x14ac:dyDescent="0.25">
      <c r="B31" s="11">
        <v>10343</v>
      </c>
      <c r="C31" s="11" t="s">
        <v>23</v>
      </c>
      <c r="D31" s="21" t="s">
        <v>36</v>
      </c>
      <c r="E31" s="11" t="s">
        <v>16</v>
      </c>
      <c r="F31" s="11">
        <v>1</v>
      </c>
      <c r="G31" s="20">
        <v>2000000</v>
      </c>
      <c r="H31" s="20">
        <f t="shared" si="0"/>
        <v>2000000</v>
      </c>
      <c r="I31" s="11" t="s">
        <v>15</v>
      </c>
    </row>
    <row r="32" spans="2:9" ht="15" x14ac:dyDescent="0.25">
      <c r="B32" s="11">
        <v>10342</v>
      </c>
      <c r="C32" s="11" t="s">
        <v>23</v>
      </c>
      <c r="D32" s="21" t="s">
        <v>37</v>
      </c>
      <c r="E32" s="11" t="s">
        <v>16</v>
      </c>
      <c r="F32" s="11">
        <v>1</v>
      </c>
      <c r="G32" s="20">
        <v>2000000</v>
      </c>
      <c r="H32" s="20">
        <f t="shared" si="0"/>
        <v>2000000</v>
      </c>
      <c r="I32" s="11" t="s">
        <v>15</v>
      </c>
    </row>
    <row r="33" spans="2:9" ht="15" x14ac:dyDescent="0.25">
      <c r="B33" s="11">
        <v>10341</v>
      </c>
      <c r="C33" s="11" t="s">
        <v>23</v>
      </c>
      <c r="D33" s="21" t="s">
        <v>38</v>
      </c>
      <c r="E33" s="11" t="s">
        <v>16</v>
      </c>
      <c r="F33" s="11">
        <v>1</v>
      </c>
      <c r="G33" s="20">
        <v>2000000</v>
      </c>
      <c r="H33" s="20">
        <f t="shared" si="0"/>
        <v>2000000</v>
      </c>
      <c r="I33" s="11" t="s">
        <v>15</v>
      </c>
    </row>
    <row r="34" spans="2:9" ht="15" x14ac:dyDescent="0.25">
      <c r="B34" s="11">
        <v>10340</v>
      </c>
      <c r="C34" s="11" t="s">
        <v>23</v>
      </c>
      <c r="D34" s="21" t="s">
        <v>39</v>
      </c>
      <c r="E34" s="11" t="s">
        <v>16</v>
      </c>
      <c r="F34" s="11">
        <v>1</v>
      </c>
      <c r="G34" s="20">
        <v>2000000</v>
      </c>
      <c r="H34" s="20">
        <f t="shared" si="0"/>
        <v>2000000</v>
      </c>
      <c r="I34" s="11" t="s">
        <v>15</v>
      </c>
    </row>
    <row r="35" spans="2:9" ht="30" x14ac:dyDescent="0.25">
      <c r="B35" s="11">
        <v>10339</v>
      </c>
      <c r="C35" s="11" t="s">
        <v>23</v>
      </c>
      <c r="D35" s="21" t="s">
        <v>40</v>
      </c>
      <c r="E35" s="11" t="s">
        <v>16</v>
      </c>
      <c r="F35" s="11">
        <v>1</v>
      </c>
      <c r="G35" s="20">
        <v>2000000</v>
      </c>
      <c r="H35" s="20">
        <f t="shared" si="0"/>
        <v>2000000</v>
      </c>
      <c r="I35" s="11" t="s">
        <v>15</v>
      </c>
    </row>
    <row r="36" spans="2:9" ht="15" x14ac:dyDescent="0.25">
      <c r="B36" s="11">
        <v>13479</v>
      </c>
      <c r="C36" s="11" t="s">
        <v>23</v>
      </c>
      <c r="D36" s="21" t="s">
        <v>41</v>
      </c>
      <c r="E36" s="11" t="s">
        <v>19</v>
      </c>
      <c r="F36" s="11">
        <v>1</v>
      </c>
      <c r="G36" s="20">
        <v>20000</v>
      </c>
      <c r="H36" s="20">
        <f t="shared" si="0"/>
        <v>20000</v>
      </c>
      <c r="I36" s="11" t="s">
        <v>15</v>
      </c>
    </row>
    <row r="37" spans="2:9" ht="30" x14ac:dyDescent="0.25">
      <c r="B37" s="11">
        <v>13638</v>
      </c>
      <c r="C37" s="11" t="s">
        <v>42</v>
      </c>
      <c r="D37" s="21" t="s">
        <v>43</v>
      </c>
      <c r="E37" s="11" t="s">
        <v>25</v>
      </c>
      <c r="F37" s="11">
        <v>3</v>
      </c>
      <c r="G37" s="20">
        <v>139788.84</v>
      </c>
      <c r="H37" s="20">
        <f t="shared" si="0"/>
        <v>419366.52</v>
      </c>
      <c r="I37" s="11" t="s">
        <v>44</v>
      </c>
    </row>
    <row r="38" spans="2:9" ht="30" x14ac:dyDescent="0.25">
      <c r="B38" s="11">
        <v>13637</v>
      </c>
      <c r="C38" s="11" t="s">
        <v>23</v>
      </c>
      <c r="D38" s="21" t="s">
        <v>45</v>
      </c>
      <c r="E38" s="11" t="s">
        <v>25</v>
      </c>
      <c r="F38" s="11">
        <v>2</v>
      </c>
      <c r="G38" s="20">
        <v>110880</v>
      </c>
      <c r="H38" s="20">
        <f t="shared" si="0"/>
        <v>221760</v>
      </c>
      <c r="I38" s="11" t="s">
        <v>44</v>
      </c>
    </row>
    <row r="39" spans="2:9" ht="15" x14ac:dyDescent="0.25">
      <c r="B39" s="11">
        <v>13482</v>
      </c>
      <c r="C39" s="11" t="s">
        <v>23</v>
      </c>
      <c r="D39" s="21" t="s">
        <v>46</v>
      </c>
      <c r="E39" s="11" t="s">
        <v>12</v>
      </c>
      <c r="F39" s="11">
        <v>0</v>
      </c>
      <c r="G39" s="20">
        <v>0</v>
      </c>
      <c r="H39" s="20">
        <f t="shared" si="0"/>
        <v>0</v>
      </c>
      <c r="I39" s="11" t="s">
        <v>44</v>
      </c>
    </row>
    <row r="40" spans="2:9" x14ac:dyDescent="0.2">
      <c r="H40" s="23">
        <f>SUM(H9:H39)</f>
        <v>22423693.120000001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MAUÉS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2015-03-03T19:15:10Z</dcterms:modified>
</cp:coreProperties>
</file>