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PROAD" sheetId="4" r:id="rId1"/>
  </sheets>
  <calcPr calcId="145621"/>
</workbook>
</file>

<file path=xl/calcChain.xml><?xml version="1.0" encoding="utf-8"?>
<calcChain xmlns="http://schemas.openxmlformats.org/spreadsheetml/2006/main">
  <c r="H79" i="4" l="1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0" i="4" l="1"/>
  <c r="D2" i="4" s="1"/>
  <c r="D6" i="4" l="1"/>
</calcChain>
</file>

<file path=xl/sharedStrings.xml><?xml version="1.0" encoding="utf-8"?>
<sst xmlns="http://schemas.openxmlformats.org/spreadsheetml/2006/main" count="295" uniqueCount="82">
  <si>
    <t>Total $/ Demandas</t>
  </si>
  <si>
    <t>Saldo Capital</t>
  </si>
  <si>
    <t>Saldo Corrente</t>
  </si>
  <si>
    <t>#</t>
  </si>
  <si>
    <t>Setor solicitante</t>
  </si>
  <si>
    <t>Título</t>
  </si>
  <si>
    <t>Categoria</t>
  </si>
  <si>
    <t>Qty</t>
  </si>
  <si>
    <t>VU</t>
  </si>
  <si>
    <t>Total</t>
  </si>
  <si>
    <t>Natureza da Despesa</t>
  </si>
  <si>
    <t>Capacitação</t>
  </si>
  <si>
    <t>Gestão</t>
  </si>
  <si>
    <t>3390-DESPESAS CORRENTES</t>
  </si>
  <si>
    <t>Mobiliário</t>
  </si>
  <si>
    <t>Capacitação de servidores</t>
  </si>
  <si>
    <t>PROAD_DAF</t>
  </si>
  <si>
    <t>PROAD-DGP</t>
  </si>
  <si>
    <t>Capacitação: Elaboração de Termos de Referência e Projetos Básicos para Contratação de Bens e Serviços no Setor Público</t>
  </si>
  <si>
    <t>Viabilizar capacitações junto às escolas de governo - Realizar ao menos dois cursos de capacitação un company</t>
  </si>
  <si>
    <t>Aumentar o índice de desenvolvimento das Pessoas - Viabilizar a participação dos servidores em programas de graduação e pós-graduação stricto-sensu através de análises processuais</t>
  </si>
  <si>
    <t>Aumentar o índice de desenvolvimento das pessoas - Realizar convênio com pelo menos uma escola de idiomas</t>
  </si>
  <si>
    <t>Conferências e Encontros Nacionais de Profissionais da Segurança do Trabalho</t>
  </si>
  <si>
    <t>Capacitação: Gestão de Emergências (Brigadas de Emergência)</t>
  </si>
  <si>
    <t>Capacitação: NBR 18.801 - Gestão de Saúde e Segurança - Interpretação e Implantação</t>
  </si>
  <si>
    <t xml:space="preserve">Capacitação										</t>
  </si>
  <si>
    <t>OUTROS</t>
  </si>
  <si>
    <t xml:space="preserve">Viabilizar capacitações junto às Escolas de Governo										</t>
  </si>
  <si>
    <t xml:space="preserve">Implantação da Gestão por Competências				</t>
  </si>
  <si>
    <t xml:space="preserve">Aumentar o índice de desenvolvimento de pessoas.				</t>
  </si>
  <si>
    <t>Aumentar o índice de desenvolvimento de pessoas</t>
  </si>
  <si>
    <t>Racionalizar os processos das atividades meio</t>
  </si>
  <si>
    <t>Contratação de Serviços</t>
  </si>
  <si>
    <t>Manter os veículos oficiais assegurados contra acidentes</t>
  </si>
  <si>
    <t>Manter os veículos oficiais em perfeita condições de uso</t>
  </si>
  <si>
    <t xml:space="preserve">Contratação de Serviços										</t>
  </si>
  <si>
    <t xml:space="preserve">Diagnosticar, precocemente, os agravos relacionados à saúde e construção do perfil epidemiológico dos servidores para, assim, nortear as ações de saúde dentro do Instituto Federal do Amazonas.										</t>
  </si>
  <si>
    <t>Criar o arquivo central do IFAM</t>
  </si>
  <si>
    <t>Realizar a prorrogação dos contratos dentro do prazo estipulado pela legislação</t>
  </si>
  <si>
    <t>Divulgar os montantes gastos com a formação dos discentes, juntamente com a Pró-Reitoria de Ensino</t>
  </si>
  <si>
    <t>Buscar a eficiência processual na execução orçamentária e financeira</t>
  </si>
  <si>
    <t>Elaborar Laudos Técnicos de Avaliação Ambiental (Insalubridade, Periculosidade, Irradiação Ionizante e Trabalhos com Raio-X ou Substâncias Radioativas) e Relatórios de Recomendações de Segurança do Trabalho para cada Unidade do IFAM</t>
  </si>
  <si>
    <t>Implantação da Gestão por Competências - Contratar empresa de onsultoria para assessoramento, treinamento e implantação</t>
  </si>
  <si>
    <t>Aumentar o índice de desenvolvimento das pessoas - Fechar convênio com outras faculdades e/ou universidades</t>
  </si>
  <si>
    <t>Controlar e registrar a movimentação de bens móveis na Reitoria do IFAM</t>
  </si>
  <si>
    <t xml:space="preserve">Capacitar os servidores que executam as atividades de compras </t>
  </si>
  <si>
    <t>Evitar fracionamento de despesas</t>
  </si>
  <si>
    <t>Otimizar a aplicação dos recursos orçamentários do IFAM</t>
  </si>
  <si>
    <t>Tornar públicos os contratos e convênios celebrados pela Reitoria do IFAM</t>
  </si>
  <si>
    <t>Acompanhar o desenvolvimento das Coordenações que compõem o quadro do DAM</t>
  </si>
  <si>
    <t xml:space="preserve">Conformidade e tratamento das disposições legais, normativas e deliberações dos órgãos de controle </t>
  </si>
  <si>
    <t>Avaliar bens imóveis do IFAM</t>
  </si>
  <si>
    <t>Contratar empresa para levantamento dos bens móveis do IFAM</t>
  </si>
  <si>
    <t>Fortalecer a transparência das informações</t>
  </si>
  <si>
    <t>Mater a integração do planejamento com a dotação orçamentária do acordo de metas do Governo Federal no médio e longo prazo</t>
  </si>
  <si>
    <t>Otimização do tempo de permanência de processos nos setores</t>
  </si>
  <si>
    <t>449052-Material Permanente</t>
  </si>
  <si>
    <t xml:space="preserve">Demanda órgãos de controle										</t>
  </si>
  <si>
    <t xml:space="preserve">Divulgar as atividades da Coordenação de Desenvolvimento de Pessoas										</t>
  </si>
  <si>
    <t xml:space="preserve">Promover práticas de bem-estar e qualidade de vida entre servidores						</t>
  </si>
  <si>
    <t xml:space="preserve">Implementar políticas de promoção e prevenção da saúde dos servidores						</t>
  </si>
  <si>
    <t xml:space="preserve">Gerenciar o processo de investidura dos novos servidores										</t>
  </si>
  <si>
    <t xml:space="preserve">Atualização dos processos referentes a exercícios anteriores										</t>
  </si>
  <si>
    <t xml:space="preserve">Recadastramento de aposentados e pensionistas										</t>
  </si>
  <si>
    <t xml:space="preserve">Reestruturação da Força de Trabalho										</t>
  </si>
  <si>
    <t xml:space="preserve">Fortalecimento da força de trabalho										</t>
  </si>
  <si>
    <t xml:space="preserve">Administrar o processo de investidura dos novos servidores 										</t>
  </si>
  <si>
    <t xml:space="preserve">Provimento da força de trabalho										</t>
  </si>
  <si>
    <t>Atender às iniciativas do Programa de Gestão Ambiental do IFAM</t>
  </si>
  <si>
    <t>Aumentar a qualidade da fiscalização dos contratos, em estrita obediência aos preceitos legais</t>
  </si>
  <si>
    <t xml:space="preserve">Divulgar ações da Coordenação Geral de Benefícios e Qualidade de Vida do IFAM						</t>
  </si>
  <si>
    <t>Material de Consumo</t>
  </si>
  <si>
    <t>339030-MATERIAL DE CONSUMO</t>
  </si>
  <si>
    <t>Estruturar ambiente físico da PROAD</t>
  </si>
  <si>
    <t>Material Permanente</t>
  </si>
  <si>
    <t xml:space="preserve">Investimento										</t>
  </si>
  <si>
    <t>Elaboração de Formulário Eletrônico para Levantamento de Agentes Químicos manipulados pelos Servidores de todos os Campi</t>
  </si>
  <si>
    <t>Tecnologia da Informação</t>
  </si>
  <si>
    <t>33903957-Serv. Téc. Profissionais de TI</t>
  </si>
  <si>
    <t>44905235-Equipamento de Processamento de Dados</t>
  </si>
  <si>
    <t>Aquisição de Bens de Informática (Impressora Laser Colorida, Desktop e Notebook)</t>
  </si>
  <si>
    <t xml:space="preserve">Implantar o Plano de Mobilidade do Servidor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</si>
</sst>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3" borderId="4" xfId="0" applyNumberFormat="1" applyFont="1" applyFill="1" applyBorder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0" fontId="0" fillId="0" borderId="1" xfId="0" applyBorder="1" applyAlignment="1">
      <alignment horizontal="center"/>
    </xf>
    <xf numFmtId="43" fontId="4" fillId="3" borderId="1" xfId="0" applyNumberFormat="1" applyFont="1" applyFill="1" applyBorder="1" applyAlignment="1">
      <alignment wrapText="1"/>
    </xf>
    <xf numFmtId="43" fontId="5" fillId="2" borderId="0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4" fontId="4" fillId="3" borderId="3" xfId="0" applyNumberFormat="1" applyFont="1" applyFill="1" applyBorder="1" applyAlignment="1">
      <alignment vertical="center" wrapText="1"/>
    </xf>
    <xf numFmtId="0" fontId="0" fillId="3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80"/>
  <sheetViews>
    <sheetView tabSelected="1" zoomScale="70" zoomScaleNormal="70" workbookViewId="0">
      <selection activeCell="I95" sqref="I95"/>
    </sheetView>
  </sheetViews>
  <sheetFormatPr defaultRowHeight="12.75" x14ac:dyDescent="0.2"/>
  <cols>
    <col min="1" max="1" width="2.7109375" style="1" customWidth="1"/>
    <col min="2" max="2" width="7.42578125" style="1" bestFit="1" customWidth="1"/>
    <col min="3" max="3" width="20.140625" style="1" bestFit="1" customWidth="1"/>
    <col min="4" max="4" width="45.42578125" style="3" customWidth="1"/>
    <col min="5" max="5" width="26.42578125" style="2" bestFit="1" customWidth="1"/>
    <col min="6" max="6" width="6.28515625" style="8" bestFit="1" customWidth="1"/>
    <col min="7" max="7" width="13.5703125" style="1" bestFit="1" customWidth="1"/>
    <col min="8" max="8" width="16.42578125" style="1" bestFit="1" customWidth="1"/>
    <col min="9" max="9" width="53.85546875" style="3" bestFit="1" customWidth="1"/>
    <col min="10" max="16384" width="9.140625" style="1"/>
  </cols>
  <sheetData>
    <row r="2" spans="2:9" ht="15.75" x14ac:dyDescent="0.25">
      <c r="C2" s="16" t="s">
        <v>0</v>
      </c>
      <c r="D2" s="20">
        <f>H80</f>
        <v>5954918</v>
      </c>
    </row>
    <row r="3" spans="2:9" s="4" customFormat="1" ht="15.75" x14ac:dyDescent="0.25">
      <c r="C3" s="17"/>
      <c r="D3" s="21"/>
      <c r="E3" s="5"/>
      <c r="F3" s="15"/>
      <c r="I3" s="6"/>
    </row>
    <row r="4" spans="2:9" ht="18" customHeight="1" x14ac:dyDescent="0.25">
      <c r="C4" s="16" t="s">
        <v>1</v>
      </c>
      <c r="D4" s="22">
        <v>94000</v>
      </c>
    </row>
    <row r="5" spans="2:9" ht="19.5" customHeight="1" x14ac:dyDescent="0.25">
      <c r="C5" s="16" t="s">
        <v>2</v>
      </c>
      <c r="D5" s="22">
        <v>288482.90000000002</v>
      </c>
      <c r="G5" s="7"/>
    </row>
    <row r="6" spans="2:9" ht="18" customHeight="1" thickBot="1" x14ac:dyDescent="0.3">
      <c r="C6" s="18" t="s">
        <v>9</v>
      </c>
      <c r="D6" s="23">
        <f>D4+D5</f>
        <v>382482.9</v>
      </c>
      <c r="G6" s="8"/>
    </row>
    <row r="7" spans="2:9" ht="10.5" customHeight="1" x14ac:dyDescent="0.2"/>
    <row r="8" spans="2:9" s="10" customFormat="1" ht="17.25" customHeight="1" x14ac:dyDescent="0.2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</row>
    <row r="9" spans="2:9" ht="30" x14ac:dyDescent="0.25">
      <c r="B9" s="12">
        <v>13612</v>
      </c>
      <c r="C9" s="12" t="s">
        <v>17</v>
      </c>
      <c r="D9" s="14" t="s">
        <v>70</v>
      </c>
      <c r="E9" s="12" t="s">
        <v>71</v>
      </c>
      <c r="F9" s="19">
        <v>1000</v>
      </c>
      <c r="G9" s="13">
        <v>4</v>
      </c>
      <c r="H9" s="13">
        <f>F9*G9</f>
        <v>4000</v>
      </c>
      <c r="I9" s="12" t="s">
        <v>72</v>
      </c>
    </row>
    <row r="10" spans="2:9" ht="45" x14ac:dyDescent="0.25">
      <c r="B10" s="12">
        <v>11928</v>
      </c>
      <c r="C10" s="12" t="s">
        <v>17</v>
      </c>
      <c r="D10" s="14" t="s">
        <v>76</v>
      </c>
      <c r="E10" s="12" t="s">
        <v>77</v>
      </c>
      <c r="F10" s="19">
        <v>1</v>
      </c>
      <c r="G10" s="13">
        <v>0</v>
      </c>
      <c r="H10" s="13">
        <f>F10*G10</f>
        <v>0</v>
      </c>
      <c r="I10" s="12" t="s">
        <v>78</v>
      </c>
    </row>
    <row r="11" spans="2:9" ht="15" x14ac:dyDescent="0.25">
      <c r="B11" s="12">
        <v>12232</v>
      </c>
      <c r="C11" s="12" t="s">
        <v>16</v>
      </c>
      <c r="D11" s="14" t="s">
        <v>15</v>
      </c>
      <c r="E11" s="12" t="s">
        <v>11</v>
      </c>
      <c r="F11" s="19">
        <v>40</v>
      </c>
      <c r="G11" s="13">
        <v>101936.45</v>
      </c>
      <c r="H11" s="13">
        <f>F11*G11</f>
        <v>4077458</v>
      </c>
      <c r="I11" s="12" t="s">
        <v>13</v>
      </c>
    </row>
    <row r="12" spans="2:9" ht="45" x14ac:dyDescent="0.25">
      <c r="B12" s="12">
        <v>11970</v>
      </c>
      <c r="C12" s="12" t="s">
        <v>17</v>
      </c>
      <c r="D12" s="14" t="s">
        <v>18</v>
      </c>
      <c r="E12" s="12" t="s">
        <v>11</v>
      </c>
      <c r="F12" s="19">
        <v>2</v>
      </c>
      <c r="G12" s="13">
        <v>250</v>
      </c>
      <c r="H12" s="13">
        <f>F12*G12</f>
        <v>500</v>
      </c>
      <c r="I12" s="12" t="s">
        <v>13</v>
      </c>
    </row>
    <row r="13" spans="2:9" ht="45" x14ac:dyDescent="0.25">
      <c r="B13" s="12">
        <v>11924</v>
      </c>
      <c r="C13" s="12" t="s">
        <v>17</v>
      </c>
      <c r="D13" s="14" t="s">
        <v>19</v>
      </c>
      <c r="E13" s="12" t="s">
        <v>11</v>
      </c>
      <c r="F13" s="19">
        <v>1</v>
      </c>
      <c r="G13" s="13">
        <v>1</v>
      </c>
      <c r="H13" s="13">
        <f>F13*G13</f>
        <v>1</v>
      </c>
      <c r="I13" s="12" t="s">
        <v>13</v>
      </c>
    </row>
    <row r="14" spans="2:9" ht="60" x14ac:dyDescent="0.25">
      <c r="B14" s="12">
        <v>11921</v>
      </c>
      <c r="C14" s="12" t="s">
        <v>17</v>
      </c>
      <c r="D14" s="14" t="s">
        <v>20</v>
      </c>
      <c r="E14" s="12" t="s">
        <v>11</v>
      </c>
      <c r="F14" s="19">
        <v>1</v>
      </c>
      <c r="G14" s="13">
        <v>1</v>
      </c>
      <c r="H14" s="13">
        <f>F14*G14</f>
        <v>1</v>
      </c>
      <c r="I14" s="12" t="s">
        <v>13</v>
      </c>
    </row>
    <row r="15" spans="2:9" ht="45" x14ac:dyDescent="0.25">
      <c r="B15" s="12">
        <v>11918</v>
      </c>
      <c r="C15" s="12" t="s">
        <v>17</v>
      </c>
      <c r="D15" s="14" t="s">
        <v>21</v>
      </c>
      <c r="E15" s="12" t="s">
        <v>11</v>
      </c>
      <c r="F15" s="19">
        <v>1</v>
      </c>
      <c r="G15" s="13">
        <v>1</v>
      </c>
      <c r="H15" s="13">
        <f>F15*G15</f>
        <v>1</v>
      </c>
      <c r="I15" s="12" t="s">
        <v>13</v>
      </c>
    </row>
    <row r="16" spans="2:9" ht="30" x14ac:dyDescent="0.25">
      <c r="B16" s="12">
        <v>10981</v>
      </c>
      <c r="C16" s="12" t="s">
        <v>17</v>
      </c>
      <c r="D16" s="14" t="s">
        <v>22</v>
      </c>
      <c r="E16" s="12" t="s">
        <v>11</v>
      </c>
      <c r="F16" s="19">
        <v>2</v>
      </c>
      <c r="G16" s="13">
        <v>850</v>
      </c>
      <c r="H16" s="13">
        <f>F16*G16</f>
        <v>1700</v>
      </c>
      <c r="I16" s="12" t="s">
        <v>13</v>
      </c>
    </row>
    <row r="17" spans="2:9" ht="30" x14ac:dyDescent="0.25">
      <c r="B17" s="12">
        <v>10980</v>
      </c>
      <c r="C17" s="12" t="s">
        <v>17</v>
      </c>
      <c r="D17" s="14" t="s">
        <v>23</v>
      </c>
      <c r="E17" s="12" t="s">
        <v>11</v>
      </c>
      <c r="F17" s="19">
        <v>2</v>
      </c>
      <c r="G17" s="13">
        <v>500</v>
      </c>
      <c r="H17" s="13">
        <f>F17*G17</f>
        <v>1000</v>
      </c>
      <c r="I17" s="12" t="s">
        <v>13</v>
      </c>
    </row>
    <row r="18" spans="2:9" ht="30" x14ac:dyDescent="0.25">
      <c r="B18" s="12">
        <v>10979</v>
      </c>
      <c r="C18" s="12" t="s">
        <v>17</v>
      </c>
      <c r="D18" s="14" t="s">
        <v>24</v>
      </c>
      <c r="E18" s="12" t="s">
        <v>11</v>
      </c>
      <c r="F18" s="19">
        <v>2</v>
      </c>
      <c r="G18" s="13">
        <v>850</v>
      </c>
      <c r="H18" s="13">
        <f>F18*G18</f>
        <v>1700</v>
      </c>
      <c r="I18" s="12" t="s">
        <v>13</v>
      </c>
    </row>
    <row r="19" spans="2:9" ht="15" x14ac:dyDescent="0.25">
      <c r="B19" s="12">
        <v>12547</v>
      </c>
      <c r="C19" s="12" t="s">
        <v>16</v>
      </c>
      <c r="D19" s="14" t="s">
        <v>31</v>
      </c>
      <c r="E19" s="12" t="s">
        <v>32</v>
      </c>
      <c r="F19" s="19">
        <v>0</v>
      </c>
      <c r="G19" s="13">
        <v>0</v>
      </c>
      <c r="H19" s="13">
        <f>F19*G19</f>
        <v>0</v>
      </c>
      <c r="I19" s="12" t="s">
        <v>13</v>
      </c>
    </row>
    <row r="20" spans="2:9" ht="30" x14ac:dyDescent="0.25">
      <c r="B20" s="12">
        <v>12539</v>
      </c>
      <c r="C20" s="12" t="s">
        <v>16</v>
      </c>
      <c r="D20" s="14" t="s">
        <v>33</v>
      </c>
      <c r="E20" s="12" t="s">
        <v>32</v>
      </c>
      <c r="F20" s="19">
        <v>0</v>
      </c>
      <c r="G20" s="13">
        <v>0</v>
      </c>
      <c r="H20" s="13">
        <f>F20*G20</f>
        <v>0</v>
      </c>
      <c r="I20" s="12" t="s">
        <v>13</v>
      </c>
    </row>
    <row r="21" spans="2:9" ht="30" x14ac:dyDescent="0.25">
      <c r="B21" s="12">
        <v>12538</v>
      </c>
      <c r="C21" s="12" t="s">
        <v>16</v>
      </c>
      <c r="D21" s="14" t="s">
        <v>34</v>
      </c>
      <c r="E21" s="12" t="s">
        <v>32</v>
      </c>
      <c r="F21" s="19">
        <v>0</v>
      </c>
      <c r="G21" s="13">
        <v>0</v>
      </c>
      <c r="H21" s="13">
        <f>F21*G21</f>
        <v>0</v>
      </c>
      <c r="I21" s="12" t="s">
        <v>13</v>
      </c>
    </row>
    <row r="22" spans="2:9" ht="15" x14ac:dyDescent="0.25">
      <c r="B22" s="12">
        <v>12545</v>
      </c>
      <c r="C22" s="12" t="s">
        <v>16</v>
      </c>
      <c r="D22" s="14" t="s">
        <v>31</v>
      </c>
      <c r="E22" s="12" t="s">
        <v>12</v>
      </c>
      <c r="F22" s="19">
        <v>0</v>
      </c>
      <c r="G22" s="13">
        <v>0</v>
      </c>
      <c r="H22" s="13">
        <f>F22*G22</f>
        <v>0</v>
      </c>
      <c r="I22" s="12" t="s">
        <v>13</v>
      </c>
    </row>
    <row r="23" spans="2:9" ht="15" x14ac:dyDescent="0.25">
      <c r="B23" s="12">
        <v>12388</v>
      </c>
      <c r="C23" s="12" t="s">
        <v>16</v>
      </c>
      <c r="D23" s="14" t="s">
        <v>37</v>
      </c>
      <c r="E23" s="12" t="s">
        <v>12</v>
      </c>
      <c r="F23" s="19">
        <v>15</v>
      </c>
      <c r="G23" s="13">
        <v>5000</v>
      </c>
      <c r="H23" s="13">
        <f>F23*G23</f>
        <v>75000</v>
      </c>
      <c r="I23" s="12" t="s">
        <v>13</v>
      </c>
    </row>
    <row r="24" spans="2:9" ht="30" x14ac:dyDescent="0.25">
      <c r="B24" s="12">
        <v>12384</v>
      </c>
      <c r="C24" s="12" t="s">
        <v>16</v>
      </c>
      <c r="D24" s="14" t="s">
        <v>38</v>
      </c>
      <c r="E24" s="12" t="s">
        <v>12</v>
      </c>
      <c r="F24" s="19">
        <v>0</v>
      </c>
      <c r="G24" s="13">
        <v>0</v>
      </c>
      <c r="H24" s="13">
        <f>F24*G24</f>
        <v>0</v>
      </c>
      <c r="I24" s="12" t="s">
        <v>13</v>
      </c>
    </row>
    <row r="25" spans="2:9" ht="45" x14ac:dyDescent="0.25">
      <c r="B25" s="12">
        <v>12237</v>
      </c>
      <c r="C25" s="12" t="s">
        <v>16</v>
      </c>
      <c r="D25" s="14" t="s">
        <v>39</v>
      </c>
      <c r="E25" s="12" t="s">
        <v>12</v>
      </c>
      <c r="F25" s="19">
        <v>0</v>
      </c>
      <c r="G25" s="13">
        <v>0</v>
      </c>
      <c r="H25" s="13">
        <f>F25*G25</f>
        <v>0</v>
      </c>
      <c r="I25" s="12" t="s">
        <v>13</v>
      </c>
    </row>
    <row r="26" spans="2:9" ht="30" x14ac:dyDescent="0.25">
      <c r="B26" s="12">
        <v>12236</v>
      </c>
      <c r="C26" s="12" t="s">
        <v>16</v>
      </c>
      <c r="D26" s="14" t="s">
        <v>40</v>
      </c>
      <c r="E26" s="12" t="s">
        <v>12</v>
      </c>
      <c r="F26" s="19">
        <v>0</v>
      </c>
      <c r="G26" s="13">
        <v>0</v>
      </c>
      <c r="H26" s="13">
        <f>F26*G26</f>
        <v>0</v>
      </c>
      <c r="I26" s="12" t="s">
        <v>13</v>
      </c>
    </row>
    <row r="27" spans="2:9" ht="90" x14ac:dyDescent="0.25">
      <c r="B27" s="24">
        <v>11933</v>
      </c>
      <c r="C27" s="12" t="s">
        <v>17</v>
      </c>
      <c r="D27" s="14" t="s">
        <v>41</v>
      </c>
      <c r="E27" s="12" t="s">
        <v>12</v>
      </c>
      <c r="F27" s="19">
        <v>1</v>
      </c>
      <c r="G27" s="13">
        <v>0</v>
      </c>
      <c r="H27" s="13">
        <f>F27*G27</f>
        <v>0</v>
      </c>
      <c r="I27" s="12" t="s">
        <v>13</v>
      </c>
    </row>
    <row r="28" spans="2:9" ht="45" x14ac:dyDescent="0.25">
      <c r="B28" s="12">
        <v>11923</v>
      </c>
      <c r="C28" s="12" t="s">
        <v>17</v>
      </c>
      <c r="D28" s="14" t="s">
        <v>42</v>
      </c>
      <c r="E28" s="12" t="s">
        <v>12</v>
      </c>
      <c r="F28" s="19">
        <v>1</v>
      </c>
      <c r="G28" s="13">
        <v>77000</v>
      </c>
      <c r="H28" s="13">
        <f>F28*G28</f>
        <v>77000</v>
      </c>
      <c r="I28" s="12" t="s">
        <v>13</v>
      </c>
    </row>
    <row r="29" spans="2:9" ht="45" x14ac:dyDescent="0.25">
      <c r="B29" s="12">
        <v>11922</v>
      </c>
      <c r="C29" s="12" t="s">
        <v>17</v>
      </c>
      <c r="D29" s="14" t="s">
        <v>43</v>
      </c>
      <c r="E29" s="12" t="s">
        <v>12</v>
      </c>
      <c r="F29" s="19">
        <v>1</v>
      </c>
      <c r="G29" s="13">
        <v>1</v>
      </c>
      <c r="H29" s="13">
        <f>F29*G29</f>
        <v>1</v>
      </c>
      <c r="I29" s="12" t="s">
        <v>13</v>
      </c>
    </row>
    <row r="30" spans="2:9" ht="30" x14ac:dyDescent="0.25">
      <c r="B30" s="12">
        <v>10761</v>
      </c>
      <c r="C30" s="12" t="s">
        <v>16</v>
      </c>
      <c r="D30" s="14" t="s">
        <v>44</v>
      </c>
      <c r="E30" s="12" t="s">
        <v>12</v>
      </c>
      <c r="F30" s="19">
        <v>0</v>
      </c>
      <c r="G30" s="13">
        <v>0</v>
      </c>
      <c r="H30" s="13">
        <f>F30*G30</f>
        <v>0</v>
      </c>
      <c r="I30" s="12" t="s">
        <v>13</v>
      </c>
    </row>
    <row r="31" spans="2:9" ht="30" x14ac:dyDescent="0.25">
      <c r="B31" s="12">
        <v>10760</v>
      </c>
      <c r="C31" s="12" t="s">
        <v>16</v>
      </c>
      <c r="D31" s="14" t="s">
        <v>45</v>
      </c>
      <c r="E31" s="12" t="s">
        <v>12</v>
      </c>
      <c r="F31" s="19">
        <v>0</v>
      </c>
      <c r="G31" s="13">
        <v>0</v>
      </c>
      <c r="H31" s="13">
        <f>F31*G31</f>
        <v>0</v>
      </c>
      <c r="I31" s="12" t="s">
        <v>13</v>
      </c>
    </row>
    <row r="32" spans="2:9" ht="15" x14ac:dyDescent="0.25">
      <c r="B32" s="12">
        <v>10745</v>
      </c>
      <c r="C32" s="12" t="s">
        <v>16</v>
      </c>
      <c r="D32" s="14" t="s">
        <v>46</v>
      </c>
      <c r="E32" s="12" t="s">
        <v>12</v>
      </c>
      <c r="F32" s="19">
        <v>0</v>
      </c>
      <c r="G32" s="13">
        <v>0</v>
      </c>
      <c r="H32" s="13">
        <f>F32*G32</f>
        <v>0</v>
      </c>
      <c r="I32" s="12" t="s">
        <v>13</v>
      </c>
    </row>
    <row r="33" spans="2:9" ht="30" x14ac:dyDescent="0.25">
      <c r="B33" s="12">
        <v>10704</v>
      </c>
      <c r="C33" s="12" t="s">
        <v>16</v>
      </c>
      <c r="D33" s="14" t="s">
        <v>47</v>
      </c>
      <c r="E33" s="12" t="s">
        <v>12</v>
      </c>
      <c r="F33" s="19">
        <v>0</v>
      </c>
      <c r="G33" s="13">
        <v>0</v>
      </c>
      <c r="H33" s="13">
        <f>F33*G33</f>
        <v>0</v>
      </c>
      <c r="I33" s="12" t="s">
        <v>13</v>
      </c>
    </row>
    <row r="34" spans="2:9" ht="30" x14ac:dyDescent="0.25">
      <c r="B34" s="12">
        <v>10701</v>
      </c>
      <c r="C34" s="12" t="s">
        <v>16</v>
      </c>
      <c r="D34" s="14" t="s">
        <v>48</v>
      </c>
      <c r="E34" s="12" t="s">
        <v>12</v>
      </c>
      <c r="F34" s="19">
        <v>0</v>
      </c>
      <c r="G34" s="13">
        <v>0</v>
      </c>
      <c r="H34" s="13">
        <f>F34*G34</f>
        <v>0</v>
      </c>
      <c r="I34" s="12" t="s">
        <v>13</v>
      </c>
    </row>
    <row r="35" spans="2:9" ht="30" x14ac:dyDescent="0.25">
      <c r="B35" s="12">
        <v>10699</v>
      </c>
      <c r="C35" s="12" t="s">
        <v>16</v>
      </c>
      <c r="D35" s="14" t="s">
        <v>49</v>
      </c>
      <c r="E35" s="12" t="s">
        <v>12</v>
      </c>
      <c r="F35" s="19">
        <v>0</v>
      </c>
      <c r="G35" s="13">
        <v>0</v>
      </c>
      <c r="H35" s="13">
        <f>F35*G35</f>
        <v>0</v>
      </c>
      <c r="I35" s="12" t="s">
        <v>13</v>
      </c>
    </row>
    <row r="36" spans="2:9" ht="45" x14ac:dyDescent="0.25">
      <c r="B36" s="12">
        <v>10695</v>
      </c>
      <c r="C36" s="12" t="s">
        <v>16</v>
      </c>
      <c r="D36" s="14" t="s">
        <v>50</v>
      </c>
      <c r="E36" s="12" t="s">
        <v>12</v>
      </c>
      <c r="F36" s="19">
        <v>0</v>
      </c>
      <c r="G36" s="13">
        <v>0</v>
      </c>
      <c r="H36" s="13">
        <f>F36*G36</f>
        <v>0</v>
      </c>
      <c r="I36" s="12" t="s">
        <v>13</v>
      </c>
    </row>
    <row r="37" spans="2:9" ht="15" x14ac:dyDescent="0.25">
      <c r="B37" s="12">
        <v>10694</v>
      </c>
      <c r="C37" s="12" t="s">
        <v>16</v>
      </c>
      <c r="D37" s="14" t="s">
        <v>51</v>
      </c>
      <c r="E37" s="12" t="s">
        <v>12</v>
      </c>
      <c r="F37" s="19">
        <v>1</v>
      </c>
      <c r="G37" s="13">
        <v>10000</v>
      </c>
      <c r="H37" s="13">
        <f>F37*G37</f>
        <v>10000</v>
      </c>
      <c r="I37" s="12" t="s">
        <v>13</v>
      </c>
    </row>
    <row r="38" spans="2:9" ht="30" x14ac:dyDescent="0.25">
      <c r="B38" s="12">
        <v>10693</v>
      </c>
      <c r="C38" s="12" t="s">
        <v>16</v>
      </c>
      <c r="D38" s="14" t="s">
        <v>52</v>
      </c>
      <c r="E38" s="12" t="s">
        <v>12</v>
      </c>
      <c r="F38" s="19">
        <v>1</v>
      </c>
      <c r="G38" s="13">
        <v>10000</v>
      </c>
      <c r="H38" s="13">
        <f>F38*G38</f>
        <v>10000</v>
      </c>
      <c r="I38" s="12" t="s">
        <v>13</v>
      </c>
    </row>
    <row r="39" spans="2:9" ht="15" x14ac:dyDescent="0.25">
      <c r="B39" s="12">
        <v>10692</v>
      </c>
      <c r="C39" s="12" t="s">
        <v>16</v>
      </c>
      <c r="D39" s="14" t="s">
        <v>31</v>
      </c>
      <c r="E39" s="12" t="s">
        <v>12</v>
      </c>
      <c r="F39" s="19">
        <v>0</v>
      </c>
      <c r="G39" s="13">
        <v>0</v>
      </c>
      <c r="H39" s="13">
        <f>F39*G39</f>
        <v>0</v>
      </c>
      <c r="I39" s="12" t="s">
        <v>13</v>
      </c>
    </row>
    <row r="40" spans="2:9" ht="15" x14ac:dyDescent="0.25">
      <c r="B40" s="12">
        <v>10645</v>
      </c>
      <c r="C40" s="12" t="s">
        <v>16</v>
      </c>
      <c r="D40" s="14" t="s">
        <v>53</v>
      </c>
      <c r="E40" s="12" t="s">
        <v>12</v>
      </c>
      <c r="F40" s="19">
        <v>0</v>
      </c>
      <c r="G40" s="13">
        <v>0</v>
      </c>
      <c r="H40" s="13">
        <f>F40*G40</f>
        <v>0</v>
      </c>
      <c r="I40" s="12" t="s">
        <v>13</v>
      </c>
    </row>
    <row r="41" spans="2:9" ht="15" x14ac:dyDescent="0.25">
      <c r="B41" s="24">
        <v>10644</v>
      </c>
      <c r="C41" s="12" t="s">
        <v>16</v>
      </c>
      <c r="D41" s="14" t="s">
        <v>31</v>
      </c>
      <c r="E41" s="12" t="s">
        <v>12</v>
      </c>
      <c r="F41" s="19">
        <v>0</v>
      </c>
      <c r="G41" s="13">
        <v>0</v>
      </c>
      <c r="H41" s="13">
        <f>F41*G41</f>
        <v>0</v>
      </c>
      <c r="I41" s="12" t="s">
        <v>13</v>
      </c>
    </row>
    <row r="42" spans="2:9" ht="45" x14ac:dyDescent="0.25">
      <c r="B42" s="12">
        <v>10643</v>
      </c>
      <c r="C42" s="12" t="s">
        <v>16</v>
      </c>
      <c r="D42" s="14" t="s">
        <v>54</v>
      </c>
      <c r="E42" s="12" t="s">
        <v>12</v>
      </c>
      <c r="F42" s="19">
        <v>0</v>
      </c>
      <c r="G42" s="13">
        <v>0</v>
      </c>
      <c r="H42" s="13">
        <f>F42*G42</f>
        <v>0</v>
      </c>
      <c r="I42" s="12" t="s">
        <v>13</v>
      </c>
    </row>
    <row r="43" spans="2:9" ht="15" x14ac:dyDescent="0.25">
      <c r="B43" s="12">
        <v>10640</v>
      </c>
      <c r="C43" s="12" t="s">
        <v>16</v>
      </c>
      <c r="D43" s="14" t="s">
        <v>31</v>
      </c>
      <c r="E43" s="12" t="s">
        <v>12</v>
      </c>
      <c r="F43" s="19">
        <v>0</v>
      </c>
      <c r="G43" s="13">
        <v>0</v>
      </c>
      <c r="H43" s="13">
        <f>F43*G43</f>
        <v>0</v>
      </c>
      <c r="I43" s="12" t="s">
        <v>13</v>
      </c>
    </row>
    <row r="44" spans="2:9" ht="15" x14ac:dyDescent="0.25">
      <c r="B44" s="12">
        <v>10638</v>
      </c>
      <c r="C44" s="12" t="s">
        <v>16</v>
      </c>
      <c r="D44" s="14" t="s">
        <v>31</v>
      </c>
      <c r="E44" s="12" t="s">
        <v>12</v>
      </c>
      <c r="F44" s="19">
        <v>3</v>
      </c>
      <c r="G44" s="13">
        <v>24000</v>
      </c>
      <c r="H44" s="13">
        <f>F44*G44</f>
        <v>72000</v>
      </c>
      <c r="I44" s="12" t="s">
        <v>13</v>
      </c>
    </row>
    <row r="45" spans="2:9" ht="15" x14ac:dyDescent="0.25">
      <c r="B45" s="12">
        <v>10636</v>
      </c>
      <c r="C45" s="12" t="s">
        <v>16</v>
      </c>
      <c r="D45" s="14" t="s">
        <v>31</v>
      </c>
      <c r="E45" s="12" t="s">
        <v>12</v>
      </c>
      <c r="F45" s="19">
        <v>0</v>
      </c>
      <c r="G45" s="13">
        <v>0</v>
      </c>
      <c r="H45" s="13">
        <f>F45*G45</f>
        <v>0</v>
      </c>
      <c r="I45" s="12" t="s">
        <v>13</v>
      </c>
    </row>
    <row r="46" spans="2:9" ht="15" x14ac:dyDescent="0.25">
      <c r="B46" s="12">
        <v>13121</v>
      </c>
      <c r="C46" s="12" t="s">
        <v>16</v>
      </c>
      <c r="D46" s="14" t="s">
        <v>73</v>
      </c>
      <c r="E46" s="12" t="s">
        <v>77</v>
      </c>
      <c r="F46" s="19">
        <v>13</v>
      </c>
      <c r="G46" s="13">
        <v>30000</v>
      </c>
      <c r="H46" s="13">
        <f>F46*G46</f>
        <v>390000</v>
      </c>
      <c r="I46" s="12" t="s">
        <v>79</v>
      </c>
    </row>
    <row r="47" spans="2:9" ht="30" x14ac:dyDescent="0.25">
      <c r="B47" s="12">
        <v>11935</v>
      </c>
      <c r="C47" s="12" t="s">
        <v>17</v>
      </c>
      <c r="D47" s="14" t="s">
        <v>80</v>
      </c>
      <c r="E47" s="12" t="s">
        <v>77</v>
      </c>
      <c r="F47" s="19">
        <v>3</v>
      </c>
      <c r="G47" s="13">
        <v>0</v>
      </c>
      <c r="H47" s="13">
        <f>F47*G47</f>
        <v>0</v>
      </c>
      <c r="I47" s="12" t="s">
        <v>79</v>
      </c>
    </row>
    <row r="48" spans="2:9" ht="30" x14ac:dyDescent="0.25">
      <c r="B48" s="12">
        <v>12235</v>
      </c>
      <c r="C48" s="12" t="s">
        <v>16</v>
      </c>
      <c r="D48" s="14" t="s">
        <v>55</v>
      </c>
      <c r="E48" s="12" t="s">
        <v>12</v>
      </c>
      <c r="F48" s="19">
        <v>2</v>
      </c>
      <c r="G48" s="13">
        <v>2435</v>
      </c>
      <c r="H48" s="13">
        <f>F48*G48</f>
        <v>4870</v>
      </c>
      <c r="I48" s="12" t="s">
        <v>56</v>
      </c>
    </row>
    <row r="49" spans="2:9" ht="15" x14ac:dyDescent="0.25">
      <c r="B49" s="12">
        <v>13124</v>
      </c>
      <c r="C49" s="12" t="s">
        <v>16</v>
      </c>
      <c r="D49" s="14" t="s">
        <v>73</v>
      </c>
      <c r="E49" s="12" t="s">
        <v>74</v>
      </c>
      <c r="F49" s="19">
        <v>6</v>
      </c>
      <c r="G49" s="13">
        <v>2000</v>
      </c>
      <c r="H49" s="13">
        <f>F49*G49</f>
        <v>12000</v>
      </c>
      <c r="I49" s="12" t="s">
        <v>56</v>
      </c>
    </row>
    <row r="50" spans="2:9" ht="15" x14ac:dyDescent="0.25">
      <c r="B50" s="12">
        <v>12234</v>
      </c>
      <c r="C50" s="12" t="s">
        <v>16</v>
      </c>
      <c r="D50" s="14" t="s">
        <v>73</v>
      </c>
      <c r="E50" s="12" t="s">
        <v>14</v>
      </c>
      <c r="F50" s="19">
        <v>1</v>
      </c>
      <c r="G50" s="13">
        <v>15250</v>
      </c>
      <c r="H50" s="13">
        <f>F50*G50</f>
        <v>15250</v>
      </c>
      <c r="I50" s="12" t="s">
        <v>56</v>
      </c>
    </row>
    <row r="51" spans="2:9" ht="15" x14ac:dyDescent="0.25">
      <c r="B51" s="12">
        <v>13624</v>
      </c>
      <c r="C51" s="12" t="s">
        <v>17</v>
      </c>
      <c r="D51" s="14" t="s">
        <v>25</v>
      </c>
      <c r="E51" s="12" t="s">
        <v>11</v>
      </c>
      <c r="F51" s="19">
        <v>4</v>
      </c>
      <c r="G51" s="13">
        <v>3.5</v>
      </c>
      <c r="H51" s="13">
        <f>F51*G51</f>
        <v>14</v>
      </c>
      <c r="I51" s="12" t="s">
        <v>26</v>
      </c>
    </row>
    <row r="52" spans="2:9" ht="30" x14ac:dyDescent="0.25">
      <c r="B52" s="12">
        <v>13622</v>
      </c>
      <c r="C52" s="12" t="s">
        <v>17</v>
      </c>
      <c r="D52" s="14" t="s">
        <v>27</v>
      </c>
      <c r="E52" s="12" t="s">
        <v>11</v>
      </c>
      <c r="F52" s="19">
        <v>2</v>
      </c>
      <c r="G52" s="13">
        <v>0</v>
      </c>
      <c r="H52" s="13">
        <f>F52*G52</f>
        <v>0</v>
      </c>
      <c r="I52" s="12" t="s">
        <v>26</v>
      </c>
    </row>
    <row r="53" spans="2:9" ht="15" x14ac:dyDescent="0.25">
      <c r="B53" s="12">
        <v>13621</v>
      </c>
      <c r="C53" s="12" t="s">
        <v>17</v>
      </c>
      <c r="D53" s="14" t="s">
        <v>28</v>
      </c>
      <c r="E53" s="12" t="s">
        <v>11</v>
      </c>
      <c r="F53" s="19">
        <v>0</v>
      </c>
      <c r="G53" s="13">
        <v>0</v>
      </c>
      <c r="H53" s="13">
        <f>F53*G53</f>
        <v>0</v>
      </c>
      <c r="I53" s="12" t="s">
        <v>26</v>
      </c>
    </row>
    <row r="54" spans="2:9" ht="30" x14ac:dyDescent="0.25">
      <c r="B54" s="12">
        <v>13620</v>
      </c>
      <c r="C54" s="12" t="s">
        <v>17</v>
      </c>
      <c r="D54" s="14" t="s">
        <v>29</v>
      </c>
      <c r="E54" s="12" t="s">
        <v>11</v>
      </c>
      <c r="F54" s="19">
        <v>30</v>
      </c>
      <c r="G54" s="13">
        <v>30</v>
      </c>
      <c r="H54" s="13">
        <f>F54*G54</f>
        <v>900</v>
      </c>
      <c r="I54" s="12" t="s">
        <v>26</v>
      </c>
    </row>
    <row r="55" spans="2:9" ht="30" x14ac:dyDescent="0.25">
      <c r="B55" s="12">
        <v>13619</v>
      </c>
      <c r="C55" s="12" t="s">
        <v>17</v>
      </c>
      <c r="D55" s="14" t="s">
        <v>29</v>
      </c>
      <c r="E55" s="12" t="s">
        <v>11</v>
      </c>
      <c r="F55" s="19">
        <v>0</v>
      </c>
      <c r="G55" s="13">
        <v>0</v>
      </c>
      <c r="H55" s="13">
        <f>F55*G55</f>
        <v>0</v>
      </c>
      <c r="I55" s="12" t="s">
        <v>26</v>
      </c>
    </row>
    <row r="56" spans="2:9" ht="30" x14ac:dyDescent="0.25">
      <c r="B56" s="12">
        <v>13618</v>
      </c>
      <c r="C56" s="12" t="s">
        <v>17</v>
      </c>
      <c r="D56" s="14" t="s">
        <v>29</v>
      </c>
      <c r="E56" s="12" t="s">
        <v>11</v>
      </c>
      <c r="F56" s="19">
        <v>100</v>
      </c>
      <c r="G56" s="13">
        <v>0</v>
      </c>
      <c r="H56" s="13">
        <f>F56*G56</f>
        <v>0</v>
      </c>
      <c r="I56" s="12" t="s">
        <v>26</v>
      </c>
    </row>
    <row r="57" spans="2:9" ht="30" x14ac:dyDescent="0.25">
      <c r="B57" s="12">
        <v>13617</v>
      </c>
      <c r="C57" s="12" t="s">
        <v>17</v>
      </c>
      <c r="D57" s="14" t="s">
        <v>30</v>
      </c>
      <c r="E57" s="12" t="s">
        <v>11</v>
      </c>
      <c r="F57" s="19">
        <v>500</v>
      </c>
      <c r="G57" s="13">
        <v>0</v>
      </c>
      <c r="H57" s="13">
        <f>F57*G57</f>
        <v>0</v>
      </c>
      <c r="I57" s="12" t="s">
        <v>26</v>
      </c>
    </row>
    <row r="58" spans="2:9" ht="30" x14ac:dyDescent="0.25">
      <c r="B58" s="12">
        <v>13615</v>
      </c>
      <c r="C58" s="12" t="s">
        <v>17</v>
      </c>
      <c r="D58" s="14" t="s">
        <v>29</v>
      </c>
      <c r="E58" s="12" t="s">
        <v>11</v>
      </c>
      <c r="F58" s="19">
        <v>300</v>
      </c>
      <c r="G58" s="13">
        <v>0</v>
      </c>
      <c r="H58" s="13">
        <f>F58*G58</f>
        <v>0</v>
      </c>
      <c r="I58" s="12" t="s">
        <v>26</v>
      </c>
    </row>
    <row r="59" spans="2:9" ht="30" x14ac:dyDescent="0.25">
      <c r="B59" s="12">
        <v>13613</v>
      </c>
      <c r="C59" s="12" t="s">
        <v>17</v>
      </c>
      <c r="D59" s="14" t="s">
        <v>29</v>
      </c>
      <c r="E59" s="12" t="s">
        <v>11</v>
      </c>
      <c r="F59" s="19">
        <v>0</v>
      </c>
      <c r="G59" s="13">
        <v>0</v>
      </c>
      <c r="H59" s="13">
        <f>F59*G59</f>
        <v>0</v>
      </c>
      <c r="I59" s="12" t="s">
        <v>26</v>
      </c>
    </row>
    <row r="60" spans="2:9" ht="15" x14ac:dyDescent="0.25">
      <c r="B60" s="12">
        <v>13626</v>
      </c>
      <c r="C60" s="12" t="s">
        <v>17</v>
      </c>
      <c r="D60" s="14" t="s">
        <v>35</v>
      </c>
      <c r="E60" s="12" t="s">
        <v>32</v>
      </c>
      <c r="F60" s="19">
        <v>2</v>
      </c>
      <c r="G60" s="13">
        <v>0</v>
      </c>
      <c r="H60" s="13">
        <f>F60*G60</f>
        <v>0</v>
      </c>
      <c r="I60" s="12" t="s">
        <v>26</v>
      </c>
    </row>
    <row r="61" spans="2:9" ht="75" x14ac:dyDescent="0.25">
      <c r="B61" s="12">
        <v>13572</v>
      </c>
      <c r="C61" s="12" t="s">
        <v>17</v>
      </c>
      <c r="D61" s="14" t="s">
        <v>36</v>
      </c>
      <c r="E61" s="12" t="s">
        <v>32</v>
      </c>
      <c r="F61" s="19">
        <v>0</v>
      </c>
      <c r="G61" s="13">
        <v>249.14</v>
      </c>
      <c r="H61" s="13">
        <f>F61*G61</f>
        <v>0</v>
      </c>
      <c r="I61" s="12" t="s">
        <v>26</v>
      </c>
    </row>
    <row r="62" spans="2:9" ht="15" x14ac:dyDescent="0.25">
      <c r="B62" s="12">
        <v>13627</v>
      </c>
      <c r="C62" s="12" t="s">
        <v>17</v>
      </c>
      <c r="D62" s="14" t="s">
        <v>57</v>
      </c>
      <c r="E62" s="12" t="s">
        <v>12</v>
      </c>
      <c r="F62" s="19">
        <v>0</v>
      </c>
      <c r="G62" s="13">
        <v>0</v>
      </c>
      <c r="H62" s="13">
        <f>F62*G62</f>
        <v>0</v>
      </c>
      <c r="I62" s="12" t="s">
        <v>26</v>
      </c>
    </row>
    <row r="63" spans="2:9" ht="30" x14ac:dyDescent="0.25">
      <c r="B63" s="12">
        <v>13623</v>
      </c>
      <c r="C63" s="12" t="s">
        <v>17</v>
      </c>
      <c r="D63" s="14" t="s">
        <v>58</v>
      </c>
      <c r="E63" s="12" t="s">
        <v>12</v>
      </c>
      <c r="F63" s="19">
        <v>0</v>
      </c>
      <c r="G63" s="13">
        <v>0</v>
      </c>
      <c r="H63" s="13">
        <f>F63*G63</f>
        <v>0</v>
      </c>
      <c r="I63" s="12" t="s">
        <v>26</v>
      </c>
    </row>
    <row r="64" spans="2:9" ht="30" x14ac:dyDescent="0.25">
      <c r="B64" s="12">
        <v>13611</v>
      </c>
      <c r="C64" s="12" t="s">
        <v>17</v>
      </c>
      <c r="D64" s="14" t="s">
        <v>59</v>
      </c>
      <c r="E64" s="12" t="s">
        <v>12</v>
      </c>
      <c r="F64" s="19">
        <v>300</v>
      </c>
      <c r="G64" s="13">
        <v>4000</v>
      </c>
      <c r="H64" s="13">
        <f>F64*G64</f>
        <v>1200000</v>
      </c>
      <c r="I64" s="12" t="s">
        <v>26</v>
      </c>
    </row>
    <row r="65" spans="2:9" ht="30" x14ac:dyDescent="0.25">
      <c r="B65" s="12">
        <v>13610</v>
      </c>
      <c r="C65" s="12" t="s">
        <v>17</v>
      </c>
      <c r="D65" s="14" t="s">
        <v>60</v>
      </c>
      <c r="E65" s="12" t="s">
        <v>12</v>
      </c>
      <c r="F65" s="19">
        <v>300</v>
      </c>
      <c r="G65" s="13">
        <v>5</v>
      </c>
      <c r="H65" s="13">
        <f>F65*G65</f>
        <v>1500</v>
      </c>
      <c r="I65" s="12" t="s">
        <v>26</v>
      </c>
    </row>
    <row r="66" spans="2:9" ht="30" x14ac:dyDescent="0.25">
      <c r="B66" s="12">
        <v>13571</v>
      </c>
      <c r="C66" s="12" t="s">
        <v>17</v>
      </c>
      <c r="D66" s="14" t="s">
        <v>61</v>
      </c>
      <c r="E66" s="12" t="s">
        <v>12</v>
      </c>
      <c r="F66" s="19">
        <v>0</v>
      </c>
      <c r="G66" s="13">
        <v>0</v>
      </c>
      <c r="H66" s="13">
        <f>F66*G66</f>
        <v>0</v>
      </c>
      <c r="I66" s="12" t="s">
        <v>26</v>
      </c>
    </row>
    <row r="67" spans="2:9" ht="30" x14ac:dyDescent="0.25">
      <c r="B67" s="12">
        <v>13570</v>
      </c>
      <c r="C67" s="12" t="s">
        <v>17</v>
      </c>
      <c r="D67" s="14" t="s">
        <v>62</v>
      </c>
      <c r="E67" s="12" t="s">
        <v>12</v>
      </c>
      <c r="F67" s="19">
        <v>0</v>
      </c>
      <c r="G67" s="13">
        <v>0</v>
      </c>
      <c r="H67" s="13">
        <f>F67*G67</f>
        <v>0</v>
      </c>
      <c r="I67" s="12" t="s">
        <v>26</v>
      </c>
    </row>
    <row r="68" spans="2:9" ht="30" x14ac:dyDescent="0.25">
      <c r="B68" s="12">
        <v>13569</v>
      </c>
      <c r="C68" s="12" t="s">
        <v>17</v>
      </c>
      <c r="D68" s="14" t="s">
        <v>63</v>
      </c>
      <c r="E68" s="12" t="s">
        <v>12</v>
      </c>
      <c r="F68" s="19">
        <v>0</v>
      </c>
      <c r="G68" s="13">
        <v>0</v>
      </c>
      <c r="H68" s="13">
        <f>F68*G68</f>
        <v>0</v>
      </c>
      <c r="I68" s="12" t="s">
        <v>26</v>
      </c>
    </row>
    <row r="69" spans="2:9" ht="15" x14ac:dyDescent="0.25">
      <c r="B69" s="12">
        <v>13537</v>
      </c>
      <c r="C69" s="12" t="s">
        <v>17</v>
      </c>
      <c r="D69" s="14" t="s">
        <v>64</v>
      </c>
      <c r="E69" s="12" t="s">
        <v>12</v>
      </c>
      <c r="F69" s="19">
        <v>0</v>
      </c>
      <c r="G69" s="13">
        <v>0</v>
      </c>
      <c r="H69" s="13">
        <f>F69*G69</f>
        <v>0</v>
      </c>
      <c r="I69" s="12" t="s">
        <v>26</v>
      </c>
    </row>
    <row r="70" spans="2:9" ht="15" x14ac:dyDescent="0.25">
      <c r="B70" s="12">
        <v>13535</v>
      </c>
      <c r="C70" s="12" t="s">
        <v>17</v>
      </c>
      <c r="D70" s="14" t="s">
        <v>65</v>
      </c>
      <c r="E70" s="12" t="s">
        <v>12</v>
      </c>
      <c r="F70" s="19">
        <v>0</v>
      </c>
      <c r="G70" s="13">
        <v>0</v>
      </c>
      <c r="H70" s="13">
        <f>F70*G70</f>
        <v>0</v>
      </c>
      <c r="I70" s="12" t="s">
        <v>26</v>
      </c>
    </row>
    <row r="71" spans="2:9" ht="30" x14ac:dyDescent="0.25">
      <c r="B71" s="24">
        <v>13534</v>
      </c>
      <c r="C71" s="12" t="s">
        <v>17</v>
      </c>
      <c r="D71" s="14" t="s">
        <v>66</v>
      </c>
      <c r="E71" s="12" t="s">
        <v>12</v>
      </c>
      <c r="F71" s="19">
        <v>0</v>
      </c>
      <c r="G71" s="13">
        <v>0</v>
      </c>
      <c r="H71" s="13">
        <f>F71*G71</f>
        <v>0</v>
      </c>
      <c r="I71" s="12" t="s">
        <v>26</v>
      </c>
    </row>
    <row r="72" spans="2:9" ht="15" x14ac:dyDescent="0.25">
      <c r="B72" s="12">
        <v>13533</v>
      </c>
      <c r="C72" s="12" t="s">
        <v>17</v>
      </c>
      <c r="D72" s="14" t="s">
        <v>67</v>
      </c>
      <c r="E72" s="12" t="s">
        <v>12</v>
      </c>
      <c r="F72" s="19">
        <v>0</v>
      </c>
      <c r="G72" s="13">
        <v>0</v>
      </c>
      <c r="H72" s="13">
        <f>F72*G72</f>
        <v>0</v>
      </c>
      <c r="I72" s="12" t="s">
        <v>26</v>
      </c>
    </row>
    <row r="73" spans="2:9" ht="15" x14ac:dyDescent="0.25">
      <c r="B73" s="12">
        <v>13532</v>
      </c>
      <c r="C73" s="12" t="s">
        <v>17</v>
      </c>
      <c r="D73" s="14" t="s">
        <v>65</v>
      </c>
      <c r="E73" s="12" t="s">
        <v>12</v>
      </c>
      <c r="F73" s="19">
        <v>0</v>
      </c>
      <c r="G73" s="13">
        <v>0</v>
      </c>
      <c r="H73" s="13">
        <f>F73*G73</f>
        <v>0</v>
      </c>
      <c r="I73" s="12" t="s">
        <v>26</v>
      </c>
    </row>
    <row r="74" spans="2:9" ht="30" x14ac:dyDescent="0.25">
      <c r="B74" s="12">
        <v>13331</v>
      </c>
      <c r="C74" s="12" t="s">
        <v>16</v>
      </c>
      <c r="D74" s="14" t="s">
        <v>68</v>
      </c>
      <c r="E74" s="12" t="s">
        <v>12</v>
      </c>
      <c r="F74" s="19">
        <v>0</v>
      </c>
      <c r="G74" s="13">
        <v>0</v>
      </c>
      <c r="H74" s="13">
        <f>F74*G74</f>
        <v>0</v>
      </c>
      <c r="I74" s="12" t="s">
        <v>26</v>
      </c>
    </row>
    <row r="75" spans="2:9" ht="15" x14ac:dyDescent="0.25">
      <c r="B75" s="12">
        <v>13325</v>
      </c>
      <c r="C75" s="12" t="s">
        <v>16</v>
      </c>
      <c r="D75" s="14" t="s">
        <v>31</v>
      </c>
      <c r="E75" s="12" t="s">
        <v>12</v>
      </c>
      <c r="F75" s="19">
        <v>0</v>
      </c>
      <c r="G75" s="13">
        <v>0</v>
      </c>
      <c r="H75" s="13">
        <f>F75*G75</f>
        <v>0</v>
      </c>
      <c r="I75" s="12" t="s">
        <v>26</v>
      </c>
    </row>
    <row r="76" spans="2:9" ht="15" x14ac:dyDescent="0.25">
      <c r="B76" s="12">
        <v>13320</v>
      </c>
      <c r="C76" s="12" t="s">
        <v>16</v>
      </c>
      <c r="D76" s="14" t="s">
        <v>31</v>
      </c>
      <c r="E76" s="12" t="s">
        <v>12</v>
      </c>
      <c r="F76" s="19">
        <v>0</v>
      </c>
      <c r="G76" s="13">
        <v>0</v>
      </c>
      <c r="H76" s="13">
        <f>F76*G76</f>
        <v>0</v>
      </c>
      <c r="I76" s="12" t="s">
        <v>26</v>
      </c>
    </row>
    <row r="77" spans="2:9" ht="45" x14ac:dyDescent="0.25">
      <c r="B77" s="12">
        <v>12386</v>
      </c>
      <c r="C77" s="12" t="s">
        <v>16</v>
      </c>
      <c r="D77" s="14" t="s">
        <v>69</v>
      </c>
      <c r="E77" s="12" t="s">
        <v>12</v>
      </c>
      <c r="F77" s="19">
        <v>0</v>
      </c>
      <c r="G77" s="13">
        <v>0</v>
      </c>
      <c r="H77" s="13">
        <f>F77*G77</f>
        <v>0</v>
      </c>
      <c r="I77" s="12" t="s">
        <v>26</v>
      </c>
    </row>
    <row r="78" spans="2:9" ht="15" x14ac:dyDescent="0.25">
      <c r="B78" s="12">
        <v>13625</v>
      </c>
      <c r="C78" s="12" t="s">
        <v>17</v>
      </c>
      <c r="D78" s="14" t="s">
        <v>75</v>
      </c>
      <c r="E78" s="12" t="s">
        <v>74</v>
      </c>
      <c r="F78" s="19">
        <v>2</v>
      </c>
      <c r="G78" s="13">
        <v>11</v>
      </c>
      <c r="H78" s="13">
        <f>F78*G78</f>
        <v>22</v>
      </c>
      <c r="I78" s="12" t="s">
        <v>26</v>
      </c>
    </row>
    <row r="79" spans="2:9" ht="30.75" thickBot="1" x14ac:dyDescent="0.3">
      <c r="B79" s="12">
        <v>13529</v>
      </c>
      <c r="C79" s="12" t="s">
        <v>17</v>
      </c>
      <c r="D79" s="14" t="s">
        <v>81</v>
      </c>
      <c r="E79" s="12"/>
      <c r="F79" s="19">
        <v>0</v>
      </c>
      <c r="G79" s="13">
        <v>0</v>
      </c>
      <c r="H79" s="13">
        <f>F79*G79</f>
        <v>0</v>
      </c>
      <c r="I79" s="12" t="s">
        <v>26</v>
      </c>
    </row>
    <row r="80" spans="2:9" ht="13.5" thickBot="1" x14ac:dyDescent="0.25">
      <c r="H80" s="11">
        <f>SUM(H9:H79)</f>
        <v>5954918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2015-03-03T18:06:22Z</dcterms:modified>
</cp:coreProperties>
</file>