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20115" windowHeight="14370" activeTab="2"/>
  </bookViews>
  <sheets>
    <sheet name="2015" sheetId="1" r:id="rId1"/>
    <sheet name="2014" sheetId="2" r:id="rId2"/>
    <sheet name="2013" sheetId="3" r:id="rId3"/>
  </sheets>
  <calcPr calcId="145621"/>
</workbook>
</file>

<file path=xl/calcChain.xml><?xml version="1.0" encoding="utf-8"?>
<calcChain xmlns="http://schemas.openxmlformats.org/spreadsheetml/2006/main">
  <c r="B62" i="3" l="1"/>
  <c r="C60" i="3"/>
  <c r="B60" i="3"/>
  <c r="C53" i="3"/>
  <c r="B53" i="3"/>
  <c r="C37" i="3"/>
  <c r="B37" i="3"/>
  <c r="C28" i="3"/>
  <c r="B28" i="3"/>
  <c r="C18" i="3"/>
  <c r="B18" i="3"/>
  <c r="B119" i="2"/>
  <c r="C117" i="2"/>
  <c r="B117" i="2"/>
  <c r="C97" i="2"/>
  <c r="B97" i="2"/>
  <c r="B40" i="2"/>
  <c r="B115" i="1"/>
  <c r="H103" i="1"/>
  <c r="H90" i="1"/>
  <c r="H97" i="1"/>
  <c r="G112" i="1"/>
  <c r="G110" i="1"/>
  <c r="G109" i="1"/>
  <c r="G108" i="1"/>
  <c r="G103" i="1"/>
  <c r="G100" i="1"/>
  <c r="G97" i="1"/>
  <c r="G92" i="1"/>
  <c r="G90" i="1"/>
  <c r="C113" i="1"/>
  <c r="B113" i="1"/>
  <c r="H73" i="1"/>
  <c r="H75" i="1"/>
  <c r="H83" i="1"/>
  <c r="G83" i="1"/>
  <c r="G75" i="1"/>
  <c r="G73" i="1"/>
  <c r="C84" i="1"/>
  <c r="B84" i="1"/>
  <c r="H65" i="1"/>
  <c r="G65" i="1"/>
  <c r="G54" i="1"/>
  <c r="G49" i="1"/>
  <c r="C66" i="1"/>
  <c r="B66" i="1"/>
  <c r="G44" i="1"/>
  <c r="G42" i="1"/>
  <c r="G38" i="1"/>
  <c r="G35" i="1"/>
  <c r="G33" i="1"/>
  <c r="G30" i="1"/>
  <c r="G27" i="1"/>
  <c r="G24" i="1"/>
  <c r="G23" i="1"/>
  <c r="G20" i="1"/>
  <c r="C45" i="1"/>
  <c r="B45" i="1"/>
  <c r="G14" i="1"/>
  <c r="G9" i="1"/>
  <c r="G16" i="1" s="1"/>
  <c r="G3" i="1"/>
  <c r="C15" i="1"/>
  <c r="B15" i="1"/>
</calcChain>
</file>

<file path=xl/sharedStrings.xml><?xml version="1.0" encoding="utf-8"?>
<sst xmlns="http://schemas.openxmlformats.org/spreadsheetml/2006/main" count="568" uniqueCount="376">
  <si>
    <t>Curso</t>
  </si>
  <si>
    <t>Candidatos</t>
  </si>
  <si>
    <t>Nº Vagas</t>
  </si>
  <si>
    <t>Cand. X Vaga</t>
  </si>
  <si>
    <t>%</t>
  </si>
  <si>
    <t>CMDI - TÉCNICO DE NÍVEL MÉDIO INTEGRADO EM MECATRÔNICA</t>
  </si>
  <si>
    <t>71,07</t>
  </si>
  <si>
    <t>CMDI-TÉC DE NÍVEL MÉDIO INTEGRADO EM ELETRÔNICA</t>
  </si>
  <si>
    <t>28,93</t>
  </si>
  <si>
    <t>CMZL- TÉC. INTEGRADO EM AGROPECUÁRIA CAPITAL</t>
  </si>
  <si>
    <t>40,31</t>
  </si>
  <si>
    <t>CMZL-TÉCNICO INTEGRADO EM PAISAGISMO_CAPITAL</t>
  </si>
  <si>
    <t>27,03</t>
  </si>
  <si>
    <t>CMZL-TECNICO INTEGRADO EM AGROECOLOGIA_CAPITAL</t>
  </si>
  <si>
    <t>17,97</t>
  </si>
  <si>
    <t>CMZL - TÉC. INTEGRADO EM AGROPECUÁRIA INTERIOR</t>
  </si>
  <si>
    <t>9,69</t>
  </si>
  <si>
    <t>CMZL-TÉCNICO INTEGRADO EM PAISAGISMO_INTERIOR</t>
  </si>
  <si>
    <t>2,97</t>
  </si>
  <si>
    <t>CMZL-TECNICO INTEGRADO EM AGROECOLOGIA_INTERIOR</t>
  </si>
  <si>
    <t>2,03</t>
  </si>
  <si>
    <t>CMC-TÉC DE NÍVEL MÉDIO INTEGRADO EM INFORMÁTICA</t>
  </si>
  <si>
    <t>48,5</t>
  </si>
  <si>
    <t>CMC - TÉC. DE NÍVEL MÉDIO INTEGRADO EM QUÍMICA</t>
  </si>
  <si>
    <t>16,85</t>
  </si>
  <si>
    <t>CMC - TÉC. DE NÍVEL MÉDIO INTEGRADO EM EDIFICAÇÕES</t>
  </si>
  <si>
    <t>13,92</t>
  </si>
  <si>
    <t>CMC - TÉC. DE NÍVEL MÉDIO INTEGRADO EM MECÂNICA</t>
  </si>
  <si>
    <t>11,76</t>
  </si>
  <si>
    <t>CMC - TÉC. DE NÍVEL MÉDIO INTEGRADO EM ELETROTÉCNICA</t>
  </si>
  <si>
    <t>8,97</t>
  </si>
  <si>
    <t>CCO -TÉC. DE NÍVEL MÉDIO INTEGRADO AO TÉCNICO INFORMATICA</t>
  </si>
  <si>
    <t>60,75</t>
  </si>
  <si>
    <t>CCO - TÉCNICO EM MANUTENCAO E SUPORTE EM INFORMATICA</t>
  </si>
  <si>
    <t>39,25</t>
  </si>
  <si>
    <t>CLAB -TÉCNICO INTEGRADO EM INFORMÁTICA</t>
  </si>
  <si>
    <t>41,92</t>
  </si>
  <si>
    <t>CLAB - TÉCNICO INTEGRADO EM AGROPECUÁRIA</t>
  </si>
  <si>
    <t>33,08</t>
  </si>
  <si>
    <t>CLAB - TÉCNICO INTEGRADO EM ADMINISTRAÇÃO</t>
  </si>
  <si>
    <t>25,0</t>
  </si>
  <si>
    <t>CMA -TÉCNICO INTEGRADO EM ADMINISTRAÇÃO</t>
  </si>
  <si>
    <t>38,23</t>
  </si>
  <si>
    <t>CMA - TÉCNICO INTEGRADO EM INFORMÁTICA</t>
  </si>
  <si>
    <t>31,58</t>
  </si>
  <si>
    <t>CMA - TÉCNICO INTEGRADO EM AGROPECUÁRIA</t>
  </si>
  <si>
    <t>30,19</t>
  </si>
  <si>
    <t>CPA -  TÉCNICO INTEGRADO EM ADMINISTRAÇÃO</t>
  </si>
  <si>
    <t>40,91</t>
  </si>
  <si>
    <t>CPA -  TÉCNICO INTEGRADO EM INFORMÁTICA</t>
  </si>
  <si>
    <t>37,27</t>
  </si>
  <si>
    <t>CPA - TÉCNICO INTEGRADO EM AGROPECUÁRIA</t>
  </si>
  <si>
    <t>21,82</t>
  </si>
  <si>
    <t>CPRF - TÉCNICO INTEGRADO EM ELETROTÉCNICA</t>
  </si>
  <si>
    <t>57,78</t>
  </si>
  <si>
    <t>CPRF -TÉCNICO EM ADMINISTRAÇÃO</t>
  </si>
  <si>
    <t>42,22</t>
  </si>
  <si>
    <t>CSGC - TÉCNICO INTEGRADO EM INFORMÁTICA</t>
  </si>
  <si>
    <t>41,57</t>
  </si>
  <si>
    <t>CSGC - TÉC INTEGRADO EM ADMINISTRAÇÃO</t>
  </si>
  <si>
    <t>40,86</t>
  </si>
  <si>
    <t>CSGC -TÉC. INTEGRADO EM AGROPECUÁRIA</t>
  </si>
  <si>
    <t>17,58</t>
  </si>
  <si>
    <t>CTAB - TÉCNICO  EM INFORMÁTICA</t>
  </si>
  <si>
    <t>34,0</t>
  </si>
  <si>
    <t>CTAB - TÉCNICO INTEGRADO EM ADMINISTRAÇÃO</t>
  </si>
  <si>
    <t>30,87</t>
  </si>
  <si>
    <t>CTAB - TÉCNICO INTEGRADO EM MEIO AMBIENTE</t>
  </si>
  <si>
    <t>18,49</t>
  </si>
  <si>
    <t>CTAB - TÉCNICO INTEGRADO EM AGROPECUÁRIA</t>
  </si>
  <si>
    <t>16,64</t>
  </si>
  <si>
    <t>CHUM - TÉCNICO INTEGRADO EM ADMINISTRAÇÃO</t>
  </si>
  <si>
    <t>39,61</t>
  </si>
  <si>
    <t>CHUM - TÉCNICO INTEGRADO EM INFORMÁTICA</t>
  </si>
  <si>
    <t>30,78</t>
  </si>
  <si>
    <t>CHUM - TÉCNICO INTEGRADO EM AGROPECUÁRIA</t>
  </si>
  <si>
    <t>29,61</t>
  </si>
  <si>
    <t>CITA-TÉCNICO EM INFORMÁTICA</t>
  </si>
  <si>
    <t>100,0</t>
  </si>
  <si>
    <t>CTEFE-TÉCNICO INTEGRADO EM INFORMÁTICA</t>
  </si>
  <si>
    <t>52,02</t>
  </si>
  <si>
    <t>CTEFE-TÉCNICO INTEGRADO EM ADMINISTRAÇÃO</t>
  </si>
  <si>
    <t>47,98</t>
  </si>
  <si>
    <t>37,67</t>
  </si>
  <si>
    <t>CMDI- TÉC. DE NÍVEL MÉDIO INTEGRADO EM ELETRÔNICA</t>
  </si>
  <si>
    <t>20,31</t>
  </si>
  <si>
    <t>CMDI TÉC LOGÍSTICA</t>
  </si>
  <si>
    <t>13,78</t>
  </si>
  <si>
    <t>CMDI TÉC AUTOMAÇÃO INDUSTRIAL NOT</t>
  </si>
  <si>
    <t>13,48</t>
  </si>
  <si>
    <t>CMDI TÉC. ELETRÔNICA NOT</t>
  </si>
  <si>
    <t>11,55</t>
  </si>
  <si>
    <t>CMDI - TÉC. DE NÍVEL MÉDIO PROEJA ELETRÔNICA NOT</t>
  </si>
  <si>
    <t>3,2</t>
  </si>
  <si>
    <t>18,54</t>
  </si>
  <si>
    <t>18,24</t>
  </si>
  <si>
    <t>CMZL TÉC. INFORMÁTICA NOT</t>
  </si>
  <si>
    <t>11,54</t>
  </si>
  <si>
    <t>CMZL- TÉCNICO EM SECRETARIADO NOT</t>
  </si>
  <si>
    <t>11,44</t>
  </si>
  <si>
    <t>9,76</t>
  </si>
  <si>
    <t>7,69</t>
  </si>
  <si>
    <t>CMZL - MANUTENÇAO E SUPORTE EM INFORMATICA - EJA</t>
  </si>
  <si>
    <t>6,41</t>
  </si>
  <si>
    <t>CMZL- TÉCNICO EM AGROPECUÁRIA CAPITAL</t>
  </si>
  <si>
    <t>5,33</t>
  </si>
  <si>
    <t>CMZL-TÉCNICO EM RECURSOS PESQUEIROS CAPITAL</t>
  </si>
  <si>
    <t>2,47</t>
  </si>
  <si>
    <t>CMZL - TÉCNICO EM COMÉRCIO PROEJA</t>
  </si>
  <si>
    <t>1,58</t>
  </si>
  <si>
    <t>CMZL- TÉCNICO EM FLORESTAS</t>
  </si>
  <si>
    <t>1,48</t>
  </si>
  <si>
    <t>CMZL - TÉCNICO EM FLORESTAS INTERIOR</t>
  </si>
  <si>
    <t>1,28</t>
  </si>
  <si>
    <t>CMZL - TÉCNICO EM AGROPECUÁRIA INTERIOR</t>
  </si>
  <si>
    <t>1,08</t>
  </si>
  <si>
    <t>CMZL - TÉCNICO EM RECURSOS PESQUEIROS INTERIOR</t>
  </si>
  <si>
    <t>0,39</t>
  </si>
  <si>
    <t>CMC - TÉC. DE NÍVEL MÉDIO INTEGRADO EM INFORMÁTICA</t>
  </si>
  <si>
    <t>18,88</t>
  </si>
  <si>
    <t>CMC-TÉC. SEGURANÇA DO TRABALHO NOT</t>
  </si>
  <si>
    <t>10,28</t>
  </si>
  <si>
    <t>9,75</t>
  </si>
  <si>
    <t>9,59</t>
  </si>
  <si>
    <t>CMC TÉC  - ELETROTÉCNICA NOT</t>
  </si>
  <si>
    <t>8,0</t>
  </si>
  <si>
    <t>CMC TÉC. MECÂNICA NOT</t>
  </si>
  <si>
    <t>7,73</t>
  </si>
  <si>
    <t>6,5</t>
  </si>
  <si>
    <t>CMC TÉC - EDIFICAÇÕES NOT</t>
  </si>
  <si>
    <t>4,99</t>
  </si>
  <si>
    <t>CMC TÉC. INFORMATICA  NOT</t>
  </si>
  <si>
    <t>4,95</t>
  </si>
  <si>
    <t>4,87</t>
  </si>
  <si>
    <t>CMC TÉC. MEIO AMBIENTE NOT</t>
  </si>
  <si>
    <t>3,47</t>
  </si>
  <si>
    <t>CMC TÉC. QUÍMICA NOT</t>
  </si>
  <si>
    <t>3,19</t>
  </si>
  <si>
    <t>CMC TÉC. INFORMATICA VESP</t>
  </si>
  <si>
    <t>3,17</t>
  </si>
  <si>
    <t>CMC TÉC. EDIFICAÇÕES VESP</t>
  </si>
  <si>
    <t>2,5</t>
  </si>
  <si>
    <t>CMC - TÉC. DE NÍVEL MÉDIO PROEJA MECÂNICA</t>
  </si>
  <si>
    <t>2,12</t>
  </si>
  <si>
    <t>CMDI - TECNOLOGIA EM LOGÍSTICA</t>
  </si>
  <si>
    <t>33,31</t>
  </si>
  <si>
    <t>CMDI - TECNOLOGIA EM MECATRÔNICA INDUSTRIAL NOT</t>
  </si>
  <si>
    <t>24,55</t>
  </si>
  <si>
    <t>CMDI -  ENGENHARIA DE CONTROLE E AUTOMAÇÃO</t>
  </si>
  <si>
    <t>23,39</t>
  </si>
  <si>
    <t>CMDI - TECNOLOGIA EM ELETRÔNICA INDUSTRIAL NOT</t>
  </si>
  <si>
    <t>10,86</t>
  </si>
  <si>
    <t>CMDI- TECNOLOGIA EM EM SIST. TELECOMUNICAÇÕES-NOT</t>
  </si>
  <si>
    <t>7,89</t>
  </si>
  <si>
    <t>CMZL - MEDICINA VETERINÁRIA</t>
  </si>
  <si>
    <t>94,01</t>
  </si>
  <si>
    <t>CMZL-TECNOLOGO EM AGROECOLOGIA</t>
  </si>
  <si>
    <t>5,99</t>
  </si>
  <si>
    <t>CMC-ENGENHEIRO CIVIL</t>
  </si>
  <si>
    <t>CMC-ENGENHARIA MECÂNICA NOT</t>
  </si>
  <si>
    <t>23,7</t>
  </si>
  <si>
    <t>CMC-TECNOLOGIA EM ANÁLISE E DESENVOLVIMENTO DE SISTEMAS NOTURNO</t>
  </si>
  <si>
    <t>CMC-TECNOLOGIA EM PRODUÇÃO PUBLICITÁRIA NOT</t>
  </si>
  <si>
    <t>9,5</t>
  </si>
  <si>
    <t>CMC-LICENCIATURA EM BIOLOGIA VESPERTINO</t>
  </si>
  <si>
    <t>8,6</t>
  </si>
  <si>
    <t>CMC-TECNOLOGIA EM ALIMENTOS VESP</t>
  </si>
  <si>
    <t>4,29</t>
  </si>
  <si>
    <t>CMC-TECNOLOGIA EM PROCESSOS QUÍMICOS NOTURNO</t>
  </si>
  <si>
    <t>3,81</t>
  </si>
  <si>
    <t>CMC-LIC.  QUÍMICA VESP</t>
  </si>
  <si>
    <t>3,09</t>
  </si>
  <si>
    <t>CMC -  TECNOLOGIA EM CONSTRUÇÃO DE EDIFÍCIOS NOT</t>
  </si>
  <si>
    <t>2,78</t>
  </si>
  <si>
    <t>CMC-LICENCIATURA EM MATEMÁTICA-VESP</t>
  </si>
  <si>
    <t>2,32</t>
  </si>
  <si>
    <t>CMC-LICENCIATURA EM FÍSICA-VESP</t>
  </si>
  <si>
    <t>53,43</t>
  </si>
  <si>
    <t>46,57</t>
  </si>
  <si>
    <t>39,6</t>
  </si>
  <si>
    <t>31,19</t>
  </si>
  <si>
    <t>16,34</t>
  </si>
  <si>
    <t>7,92</t>
  </si>
  <si>
    <t>19,9</t>
  </si>
  <si>
    <t>CMC TÉC. SEG. TRABALHO NOT.</t>
  </si>
  <si>
    <t>19,05</t>
  </si>
  <si>
    <t>17,76</t>
  </si>
  <si>
    <t>13,85</t>
  </si>
  <si>
    <t>8,12</t>
  </si>
  <si>
    <t>7,83</t>
  </si>
  <si>
    <t>7,42</t>
  </si>
  <si>
    <t>6,06</t>
  </si>
  <si>
    <t>CCO - TECNICO EM ADMINISTRAÇAO NOT</t>
  </si>
  <si>
    <t>68,66</t>
  </si>
  <si>
    <t>CCO - TÉCNICO EM INFORMÁTICA</t>
  </si>
  <si>
    <t>31,34</t>
  </si>
  <si>
    <t>CLAB - TÉCNICO  EM ADMINISTRAÇÃO</t>
  </si>
  <si>
    <t>CMA - TÉCNICO  EM ADMINISTRAÇÃO</t>
  </si>
  <si>
    <t>61,2</t>
  </si>
  <si>
    <t>CMA -TÉCNICO  EM MEIO AMBIENTE</t>
  </si>
  <si>
    <t>25,31</t>
  </si>
  <si>
    <t>CMA - TÉCNICO  EM RECURSOS PESQUEIROS</t>
  </si>
  <si>
    <t>13,49</t>
  </si>
  <si>
    <t>CPA -  TÉCNICO  EM ADMINISTRAÇÃO</t>
  </si>
  <si>
    <t>57,68</t>
  </si>
  <si>
    <t>CPA -  TÉCNICO  EM MEIO AMBIENTE</t>
  </si>
  <si>
    <t>33,04</t>
  </si>
  <si>
    <t>CPA -  TÉCNICO  EM RECURSOS PESQUEIROS</t>
  </si>
  <si>
    <t>9,28</t>
  </si>
  <si>
    <t>CPRF -TÉCNICO EM ELETROTÉCNICA NOT</t>
  </si>
  <si>
    <t>24,44</t>
  </si>
  <si>
    <t>CPRF -TÉCNICO EM RECURSOS PESQUEIROS</t>
  </si>
  <si>
    <t>17,78</t>
  </si>
  <si>
    <t>CSGC - TÉCNICO EM ENFERMAGEM</t>
  </si>
  <si>
    <t>47,52</t>
  </si>
  <si>
    <t>CSGC - TÉCNICO EM INFORMÁTICA</t>
  </si>
  <si>
    <t>18,06</t>
  </si>
  <si>
    <t>CSGC - TÉCNICO EM ADMINISTRAÇÃO</t>
  </si>
  <si>
    <t>16,57</t>
  </si>
  <si>
    <t>CSGC - TÉCNICO EM AGENTE COMUNITÁRIO DE SAÚDE</t>
  </si>
  <si>
    <t>10,39</t>
  </si>
  <si>
    <t>CSGC -  TÉCNICO EM SECRETARIA ESCOLAR</t>
  </si>
  <si>
    <t>7,46</t>
  </si>
  <si>
    <t>CTAB -TÉCNICO EM ADMINISTRAÇÃO</t>
  </si>
  <si>
    <t>70,76</t>
  </si>
  <si>
    <t>CTAB -TÉCNICO  EM MEIO AMBIENTE</t>
  </si>
  <si>
    <t>29,24</t>
  </si>
  <si>
    <t>CHUM - TÉCNICO  EM ADMINISTRAÇÃO</t>
  </si>
  <si>
    <t>CMANA - TÉCNICO SUBSEQUENTE  EM ADMINISTRAÇÃO</t>
  </si>
  <si>
    <t>57,82</t>
  </si>
  <si>
    <t>CMANA - TÉCNICO SUBSEQUNETE EM INFORMÁTICA</t>
  </si>
  <si>
    <t>42,18</t>
  </si>
  <si>
    <t>CTEFE-TÉCNICO EM ADMINISTRAÇÃO</t>
  </si>
  <si>
    <t>45,36</t>
  </si>
  <si>
    <t>CTEFE-TÉCNICO EM INFORMÁTICA</t>
  </si>
  <si>
    <t>38,92</t>
  </si>
  <si>
    <t>CTEFE - TÉCNICO SUBSEQUENTE EM SECRETARIADO</t>
  </si>
  <si>
    <t>15,72</t>
  </si>
  <si>
    <t>Total Geral de Inscritos</t>
  </si>
  <si>
    <t>38,78</t>
  </si>
  <si>
    <t>CCO - TÉC. INTEGRADO EM MANUT. SUPORTE EM INFORMÁTICA</t>
  </si>
  <si>
    <t>37,11</t>
  </si>
  <si>
    <t>24,11</t>
  </si>
  <si>
    <t>CLAB - TÉCNICO EM MANUT. E SUPORTE EM INFORMÁTICA</t>
  </si>
  <si>
    <t>31,9</t>
  </si>
  <si>
    <t>20,48</t>
  </si>
  <si>
    <t>17,14</t>
  </si>
  <si>
    <t>12,86</t>
  </si>
  <si>
    <t>CLAB - TÉCNICO EM FLORESTAS</t>
  </si>
  <si>
    <t>11,43</t>
  </si>
  <si>
    <t>CLAB - TÉCNICO  EM RECURSOS PESQUEIROS</t>
  </si>
  <si>
    <t>6,19</t>
  </si>
  <si>
    <t>45,94</t>
  </si>
  <si>
    <t>38,87</t>
  </si>
  <si>
    <t>15,19</t>
  </si>
  <si>
    <t>CPA -  TÉCNICO  EM INFORMÁTICA</t>
  </si>
  <si>
    <t>27,24</t>
  </si>
  <si>
    <t>25,69</t>
  </si>
  <si>
    <t>10,59</t>
  </si>
  <si>
    <t>9,1</t>
  </si>
  <si>
    <t>5,55</t>
  </si>
  <si>
    <t>50,62</t>
  </si>
  <si>
    <t>30,37</t>
  </si>
  <si>
    <t>13,83</t>
  </si>
  <si>
    <t>5,19</t>
  </si>
  <si>
    <t>45,84</t>
  </si>
  <si>
    <t>14,03</t>
  </si>
  <si>
    <t>8,76</t>
  </si>
  <si>
    <t>6,55</t>
  </si>
  <si>
    <t>5,93</t>
  </si>
  <si>
    <t>5,67</t>
  </si>
  <si>
    <t>CSGC - TÉCNICO EM ADMINISTRAÇÃO PROEJA</t>
  </si>
  <si>
    <t>5,01</t>
  </si>
  <si>
    <t>4,46</t>
  </si>
  <si>
    <t>3,76</t>
  </si>
  <si>
    <t>CTAB -TÉCNICO INTEGRADO EM INFORMÁTICA</t>
  </si>
  <si>
    <t>36,23</t>
  </si>
  <si>
    <t>27,77</t>
  </si>
  <si>
    <t>19,75</t>
  </si>
  <si>
    <t>CTAB - TÉC. INTEGRADO EM MEIO AMBIENTE</t>
  </si>
  <si>
    <t>16,25</t>
  </si>
  <si>
    <t>CEIR - TÉCNICO EM INFORMÁTICA</t>
  </si>
  <si>
    <t>36,85</t>
  </si>
  <si>
    <t>CEIR - TÉCNICO EM ADMINISTRAÇÃO</t>
  </si>
  <si>
    <t>30,28</t>
  </si>
  <si>
    <t>CEIR - TÉCNICO INTEGRADO EM INFORMATICA</t>
  </si>
  <si>
    <t>18,86</t>
  </si>
  <si>
    <t>CEIR - TÉCNICO INTEGRADO EM ADMINISTRAÇÃO</t>
  </si>
  <si>
    <t>14,01</t>
  </si>
  <si>
    <t>CHUM - TÉCNICO EM MANUT. E SUPORTE EM INFORMÁTICA</t>
  </si>
  <si>
    <t>21,87</t>
  </si>
  <si>
    <t>CHUM - TÉCNICO EM SECRETARIADO</t>
  </si>
  <si>
    <t>18,26</t>
  </si>
  <si>
    <t>16,8</t>
  </si>
  <si>
    <t>CHUM - TÉCNICO EM FLORESTAS</t>
  </si>
  <si>
    <t>13,87</t>
  </si>
  <si>
    <t>12,4</t>
  </si>
  <si>
    <t>CHUM - TÉCNICO EM RECURSOS PESQUEIROS</t>
  </si>
  <si>
    <t>10,15</t>
  </si>
  <si>
    <t>6,65</t>
  </si>
  <si>
    <t>CITA-TÉCNICO EM ADMINISTRAÇÃO</t>
  </si>
  <si>
    <t>51,89</t>
  </si>
  <si>
    <t>36,08</t>
  </si>
  <si>
    <t>CITA-TÉCNICO EM CONTABILIDADE</t>
  </si>
  <si>
    <t>12,03</t>
  </si>
  <si>
    <t>39,1</t>
  </si>
  <si>
    <t>30,16</t>
  </si>
  <si>
    <t>CTEFE-TÉCNICO EM CONTABILIDADE</t>
  </si>
  <si>
    <t>13,25</t>
  </si>
  <si>
    <t>9,96</t>
  </si>
  <si>
    <t>7,54</t>
  </si>
  <si>
    <t>35,23</t>
  </si>
  <si>
    <t>32,19</t>
  </si>
  <si>
    <t>17,81</t>
  </si>
  <si>
    <t>14,77</t>
  </si>
  <si>
    <t>93,09</t>
  </si>
  <si>
    <t>6,91</t>
  </si>
  <si>
    <t>CMC - ENGENHARIA CIVIL NOT</t>
  </si>
  <si>
    <t>38,07</t>
  </si>
  <si>
    <t>21,91</t>
  </si>
  <si>
    <t>8,98</t>
  </si>
  <si>
    <t>CMC-TECNOLOGIA EM ANÁLISE E DESENVOLVIMENTO DE SISTEMAS VESP</t>
  </si>
  <si>
    <t>6,71</t>
  </si>
  <si>
    <t>CMC-TECNOLOGIA EM ALIMENTOS NOT</t>
  </si>
  <si>
    <t>4,54</t>
  </si>
  <si>
    <t>CMC-TECNOL. EM CONST.  EDIFÍCIOS NOT</t>
  </si>
  <si>
    <t>3,07</t>
  </si>
  <si>
    <t>CMC-TECNOLOGIA EM PROCESSOS QUÍMICOS</t>
  </si>
  <si>
    <t>3,03</t>
  </si>
  <si>
    <t>2,19</t>
  </si>
  <si>
    <t>CMC LICENCIATURA EM QUÍMICA - Vesp</t>
  </si>
  <si>
    <t>2,15</t>
  </si>
  <si>
    <t>1,68</t>
  </si>
  <si>
    <t>Total de Inscritos</t>
  </si>
  <si>
    <t>36,56</t>
  </si>
  <si>
    <t>30,34</t>
  </si>
  <si>
    <t>18,58</t>
  </si>
  <si>
    <t>14,53</t>
  </si>
  <si>
    <t>34,17</t>
  </si>
  <si>
    <t>13,18</t>
  </si>
  <si>
    <t>11,88</t>
  </si>
  <si>
    <t>11,06</t>
  </si>
  <si>
    <t>8,64</t>
  </si>
  <si>
    <t>CMC - TECNOL. PROC. QUÍMICOS NOT</t>
  </si>
  <si>
    <t>7,43</t>
  </si>
  <si>
    <t>4,1</t>
  </si>
  <si>
    <t>3,8</t>
  </si>
  <si>
    <t>3,39</t>
  </si>
  <si>
    <t>2,36</t>
  </si>
  <si>
    <t>61,66</t>
  </si>
  <si>
    <t>38,34</t>
  </si>
  <si>
    <t>40,67</t>
  </si>
  <si>
    <t>17,49</t>
  </si>
  <si>
    <t>16,27</t>
  </si>
  <si>
    <t>14,5</t>
  </si>
  <si>
    <t>11,08</t>
  </si>
  <si>
    <t>34,56</t>
  </si>
  <si>
    <t>28,82</t>
  </si>
  <si>
    <t>14,71</t>
  </si>
  <si>
    <t>14,12</t>
  </si>
  <si>
    <t>4,41</t>
  </si>
  <si>
    <t>3,38</t>
  </si>
  <si>
    <t>37,72</t>
  </si>
  <si>
    <t>31,29</t>
  </si>
  <si>
    <t>30,99</t>
  </si>
  <si>
    <t>43,57</t>
  </si>
  <si>
    <t>36,93</t>
  </si>
  <si>
    <t>19,5</t>
  </si>
  <si>
    <t>66,24</t>
  </si>
  <si>
    <t>33,76</t>
  </si>
  <si>
    <t>65,75</t>
  </si>
  <si>
    <t>CSGC - TÉC. INTEGRADO EM MEIO AMBIENTE</t>
  </si>
  <si>
    <t>18,15</t>
  </si>
  <si>
    <t>16,1</t>
  </si>
  <si>
    <t>78,38</t>
  </si>
  <si>
    <t>21,62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</si>
</sst>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.##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9" fontId="1" fillId="0" borderId="1" xfId="0" applyNumberFormat="1" applyFont="1" applyBorder="1"/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topLeftCell="A88" workbookViewId="0">
      <selection activeCell="A115" sqref="A115:B115"/>
    </sheetView>
  </sheetViews>
  <sheetFormatPr defaultRowHeight="15" x14ac:dyDescent="0.25"/>
  <cols>
    <col min="1" max="1" width="59" bestFit="1" customWidth="1"/>
    <col min="2" max="2" width="10.85546875" bestFit="1" customWidth="1"/>
    <col min="3" max="3" width="9" bestFit="1" customWidth="1"/>
    <col min="4" max="4" width="12.28515625" bestFit="1" customWidth="1"/>
    <col min="5" max="5" width="5.5703125" bestFit="1" customWidth="1"/>
  </cols>
  <sheetData>
    <row r="1" spans="1:7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7" x14ac:dyDescent="0.25">
      <c r="A2" s="3" t="s">
        <v>5</v>
      </c>
      <c r="B2" s="3">
        <v>673</v>
      </c>
      <c r="C2" s="3">
        <v>60</v>
      </c>
      <c r="D2" s="4">
        <v>11.216666666666667</v>
      </c>
      <c r="E2" s="3" t="s">
        <v>6</v>
      </c>
    </row>
    <row r="3" spans="1:7" x14ac:dyDescent="0.25">
      <c r="A3" s="3" t="s">
        <v>7</v>
      </c>
      <c r="B3" s="3">
        <v>274</v>
      </c>
      <c r="C3" s="3">
        <v>60</v>
      </c>
      <c r="D3" s="4">
        <v>4.5666666666666664</v>
      </c>
      <c r="E3" s="3" t="s">
        <v>8</v>
      </c>
      <c r="G3">
        <f>B2+B3</f>
        <v>947</v>
      </c>
    </row>
    <row r="4" spans="1:7" x14ac:dyDescent="0.25">
      <c r="A4" s="3" t="s">
        <v>9</v>
      </c>
      <c r="B4" s="3">
        <v>258</v>
      </c>
      <c r="C4" s="3">
        <v>40</v>
      </c>
      <c r="D4" s="4">
        <v>6.45</v>
      </c>
      <c r="E4" s="3" t="s">
        <v>10</v>
      </c>
    </row>
    <row r="5" spans="1:7" x14ac:dyDescent="0.25">
      <c r="A5" s="3" t="s">
        <v>11</v>
      </c>
      <c r="B5" s="3">
        <v>173</v>
      </c>
      <c r="C5" s="3">
        <v>20</v>
      </c>
      <c r="D5" s="4">
        <v>8.65</v>
      </c>
      <c r="E5" s="3" t="s">
        <v>12</v>
      </c>
    </row>
    <row r="6" spans="1:7" x14ac:dyDescent="0.25">
      <c r="A6" s="3" t="s">
        <v>13</v>
      </c>
      <c r="B6" s="3">
        <v>115</v>
      </c>
      <c r="C6" s="3">
        <v>20</v>
      </c>
      <c r="D6" s="4">
        <v>5.75</v>
      </c>
      <c r="E6" s="3" t="s">
        <v>14</v>
      </c>
    </row>
    <row r="7" spans="1:7" x14ac:dyDescent="0.25">
      <c r="A7" s="3" t="s">
        <v>15</v>
      </c>
      <c r="B7" s="3">
        <v>62</v>
      </c>
      <c r="C7" s="3">
        <v>40</v>
      </c>
      <c r="D7" s="4">
        <v>1.55</v>
      </c>
      <c r="E7" s="3" t="s">
        <v>16</v>
      </c>
    </row>
    <row r="8" spans="1:7" x14ac:dyDescent="0.25">
      <c r="A8" s="3" t="s">
        <v>17</v>
      </c>
      <c r="B8" s="3">
        <v>19</v>
      </c>
      <c r="C8" s="3">
        <v>20</v>
      </c>
      <c r="D8" s="4">
        <v>0.95</v>
      </c>
      <c r="E8" s="3" t="s">
        <v>18</v>
      </c>
    </row>
    <row r="9" spans="1:7" x14ac:dyDescent="0.25">
      <c r="A9" s="3" t="s">
        <v>19</v>
      </c>
      <c r="B9" s="3">
        <v>13</v>
      </c>
      <c r="C9" s="3">
        <v>20</v>
      </c>
      <c r="D9" s="4">
        <v>0.65</v>
      </c>
      <c r="E9" s="3" t="s">
        <v>20</v>
      </c>
      <c r="G9">
        <f>SUM(B4:B9)</f>
        <v>640</v>
      </c>
    </row>
    <row r="10" spans="1:7" x14ac:dyDescent="0.25">
      <c r="A10" s="3" t="s">
        <v>21</v>
      </c>
      <c r="B10" s="3">
        <v>1638</v>
      </c>
      <c r="C10" s="3">
        <v>72</v>
      </c>
      <c r="D10" s="4">
        <v>22.75</v>
      </c>
      <c r="E10" s="3" t="s">
        <v>22</v>
      </c>
    </row>
    <row r="11" spans="1:7" x14ac:dyDescent="0.25">
      <c r="A11" s="3" t="s">
        <v>23</v>
      </c>
      <c r="B11" s="3">
        <v>569</v>
      </c>
      <c r="C11" s="3">
        <v>40</v>
      </c>
      <c r="D11" s="4">
        <v>14.225</v>
      </c>
      <c r="E11" s="3" t="s">
        <v>24</v>
      </c>
    </row>
    <row r="12" spans="1:7" x14ac:dyDescent="0.25">
      <c r="A12" s="3" t="s">
        <v>25</v>
      </c>
      <c r="B12" s="3">
        <v>470</v>
      </c>
      <c r="C12" s="3">
        <v>35</v>
      </c>
      <c r="D12" s="4">
        <v>13.428571428571429</v>
      </c>
      <c r="E12" s="3" t="s">
        <v>26</v>
      </c>
    </row>
    <row r="13" spans="1:7" x14ac:dyDescent="0.25">
      <c r="A13" s="3" t="s">
        <v>27</v>
      </c>
      <c r="B13" s="3">
        <v>397</v>
      </c>
      <c r="C13" s="3">
        <v>40</v>
      </c>
      <c r="D13" s="4">
        <v>9.9250000000000007</v>
      </c>
      <c r="E13" s="3" t="s">
        <v>28</v>
      </c>
    </row>
    <row r="14" spans="1:7" x14ac:dyDescent="0.25">
      <c r="A14" s="3" t="s">
        <v>29</v>
      </c>
      <c r="B14" s="3">
        <v>303</v>
      </c>
      <c r="C14" s="3">
        <v>40</v>
      </c>
      <c r="D14" s="4">
        <v>7.5750000000000002</v>
      </c>
      <c r="E14" s="3" t="s">
        <v>30</v>
      </c>
      <c r="G14">
        <f>SUM(B10:B14)</f>
        <v>3377</v>
      </c>
    </row>
    <row r="15" spans="1:7" x14ac:dyDescent="0.25">
      <c r="B15" s="1">
        <f>SUM(B2:B14)</f>
        <v>4964</v>
      </c>
      <c r="C15" s="1">
        <f>SUM(C2:C14)</f>
        <v>507</v>
      </c>
    </row>
    <row r="16" spans="1:7" x14ac:dyDescent="0.25">
      <c r="G16">
        <f>G3+G9+G14</f>
        <v>4964</v>
      </c>
    </row>
    <row r="18" spans="1:7" x14ac:dyDescent="0.25">
      <c r="A18" s="2" t="s">
        <v>0</v>
      </c>
      <c r="B18" s="2" t="s">
        <v>1</v>
      </c>
      <c r="C18" s="2" t="s">
        <v>2</v>
      </c>
      <c r="D18" s="2" t="s">
        <v>3</v>
      </c>
      <c r="E18" s="2" t="s">
        <v>4</v>
      </c>
    </row>
    <row r="19" spans="1:7" x14ac:dyDescent="0.25">
      <c r="A19" s="3" t="s">
        <v>33</v>
      </c>
      <c r="B19" s="3">
        <v>157</v>
      </c>
      <c r="C19" s="3">
        <v>40</v>
      </c>
      <c r="D19" s="4">
        <v>3.9249999999999998</v>
      </c>
      <c r="E19" s="3" t="s">
        <v>34</v>
      </c>
    </row>
    <row r="20" spans="1:7" x14ac:dyDescent="0.25">
      <c r="A20" s="3" t="s">
        <v>31</v>
      </c>
      <c r="B20" s="3">
        <v>243</v>
      </c>
      <c r="C20" s="3">
        <v>40</v>
      </c>
      <c r="D20" s="4">
        <v>6.0750000000000002</v>
      </c>
      <c r="E20" s="3" t="s">
        <v>32</v>
      </c>
      <c r="G20">
        <f>SUM(B19:B20)</f>
        <v>400</v>
      </c>
    </row>
    <row r="21" spans="1:7" x14ac:dyDescent="0.25">
      <c r="A21" s="3" t="s">
        <v>71</v>
      </c>
      <c r="B21" s="3">
        <v>202</v>
      </c>
      <c r="C21" s="3">
        <v>40</v>
      </c>
      <c r="D21" s="4">
        <v>5.05</v>
      </c>
      <c r="E21" s="3" t="s">
        <v>72</v>
      </c>
    </row>
    <row r="22" spans="1:7" x14ac:dyDescent="0.25">
      <c r="A22" s="3" t="s">
        <v>75</v>
      </c>
      <c r="B22" s="3">
        <v>151</v>
      </c>
      <c r="C22" s="3">
        <v>40</v>
      </c>
      <c r="D22" s="4">
        <v>3.7749999999999999</v>
      </c>
      <c r="E22" s="3" t="s">
        <v>76</v>
      </c>
    </row>
    <row r="23" spans="1:7" x14ac:dyDescent="0.25">
      <c r="A23" s="3" t="s">
        <v>73</v>
      </c>
      <c r="B23" s="3">
        <v>157</v>
      </c>
      <c r="C23" s="3">
        <v>40</v>
      </c>
      <c r="D23" s="4">
        <v>3.9249999999999998</v>
      </c>
      <c r="E23" s="3" t="s">
        <v>74</v>
      </c>
      <c r="G23">
        <f>SUM(B21:B23)</f>
        <v>510</v>
      </c>
    </row>
    <row r="24" spans="1:7" x14ac:dyDescent="0.25">
      <c r="A24" s="3" t="s">
        <v>77</v>
      </c>
      <c r="B24" s="3">
        <v>306</v>
      </c>
      <c r="C24" s="3">
        <v>40</v>
      </c>
      <c r="D24" s="4">
        <v>7.65</v>
      </c>
      <c r="E24" s="3" t="s">
        <v>78</v>
      </c>
      <c r="G24">
        <f>B24</f>
        <v>306</v>
      </c>
    </row>
    <row r="25" spans="1:7" x14ac:dyDescent="0.25">
      <c r="A25" s="3" t="s">
        <v>39</v>
      </c>
      <c r="B25" s="3">
        <v>65</v>
      </c>
      <c r="C25" s="3">
        <v>37</v>
      </c>
      <c r="D25" s="4">
        <v>1.7567567567567568</v>
      </c>
      <c r="E25" s="3" t="s">
        <v>40</v>
      </c>
    </row>
    <row r="26" spans="1:7" x14ac:dyDescent="0.25">
      <c r="A26" s="3" t="s">
        <v>37</v>
      </c>
      <c r="B26" s="3">
        <v>86</v>
      </c>
      <c r="C26" s="3">
        <v>37</v>
      </c>
      <c r="D26" s="4">
        <v>2.3243243243243241</v>
      </c>
      <c r="E26" s="3" t="s">
        <v>38</v>
      </c>
    </row>
    <row r="27" spans="1:7" x14ac:dyDescent="0.25">
      <c r="A27" s="3" t="s">
        <v>35</v>
      </c>
      <c r="B27" s="3">
        <v>109</v>
      </c>
      <c r="C27" s="3">
        <v>37</v>
      </c>
      <c r="D27" s="4">
        <v>2.9459459459459461</v>
      </c>
      <c r="E27" s="3" t="s">
        <v>36</v>
      </c>
      <c r="G27">
        <f>SUM(B25:B27)</f>
        <v>260</v>
      </c>
    </row>
    <row r="28" spans="1:7" x14ac:dyDescent="0.25">
      <c r="A28" s="3" t="s">
        <v>45</v>
      </c>
      <c r="B28" s="3">
        <v>109</v>
      </c>
      <c r="C28" s="3">
        <v>40</v>
      </c>
      <c r="D28" s="4">
        <v>2.7250000000000001</v>
      </c>
      <c r="E28" s="3" t="s">
        <v>46</v>
      </c>
    </row>
    <row r="29" spans="1:7" x14ac:dyDescent="0.25">
      <c r="A29" s="3" t="s">
        <v>43</v>
      </c>
      <c r="B29" s="3">
        <v>114</v>
      </c>
      <c r="C29" s="3">
        <v>40</v>
      </c>
      <c r="D29" s="4">
        <v>2.85</v>
      </c>
      <c r="E29" s="3" t="s">
        <v>44</v>
      </c>
    </row>
    <row r="30" spans="1:7" x14ac:dyDescent="0.25">
      <c r="A30" s="3" t="s">
        <v>41</v>
      </c>
      <c r="B30" s="3">
        <v>138</v>
      </c>
      <c r="C30" s="3">
        <v>40</v>
      </c>
      <c r="D30" s="4">
        <v>3.45</v>
      </c>
      <c r="E30" s="3" t="s">
        <v>42</v>
      </c>
      <c r="G30">
        <f>SUM(B28:B30)</f>
        <v>361</v>
      </c>
    </row>
    <row r="31" spans="1:7" x14ac:dyDescent="0.25">
      <c r="A31" s="3" t="s">
        <v>47</v>
      </c>
      <c r="B31" s="3">
        <v>180</v>
      </c>
      <c r="C31" s="3">
        <v>40</v>
      </c>
      <c r="D31" s="4">
        <v>4.5</v>
      </c>
      <c r="E31" s="3" t="s">
        <v>48</v>
      </c>
    </row>
    <row r="32" spans="1:7" x14ac:dyDescent="0.25">
      <c r="A32" s="3" t="s">
        <v>49</v>
      </c>
      <c r="B32" s="3">
        <v>164</v>
      </c>
      <c r="C32" s="3">
        <v>30</v>
      </c>
      <c r="D32" s="4">
        <v>5.4666666666666668</v>
      </c>
      <c r="E32" s="3" t="s">
        <v>50</v>
      </c>
    </row>
    <row r="33" spans="1:7" x14ac:dyDescent="0.25">
      <c r="A33" s="3" t="s">
        <v>51</v>
      </c>
      <c r="B33" s="3">
        <v>96</v>
      </c>
      <c r="C33" s="3">
        <v>35</v>
      </c>
      <c r="D33" s="4">
        <v>2.7428571428571429</v>
      </c>
      <c r="E33" s="3" t="s">
        <v>52</v>
      </c>
      <c r="G33">
        <f>SUM(B31:B33)</f>
        <v>440</v>
      </c>
    </row>
    <row r="34" spans="1:7" x14ac:dyDescent="0.25">
      <c r="A34" s="3" t="s">
        <v>53</v>
      </c>
      <c r="B34" s="3">
        <v>130</v>
      </c>
      <c r="C34" s="3">
        <v>40</v>
      </c>
      <c r="D34" s="4">
        <v>3.25</v>
      </c>
      <c r="E34" s="3" t="s">
        <v>54</v>
      </c>
    </row>
    <row r="35" spans="1:7" x14ac:dyDescent="0.25">
      <c r="A35" s="3" t="s">
        <v>55</v>
      </c>
      <c r="B35" s="3">
        <v>95</v>
      </c>
      <c r="C35" s="3">
        <v>40</v>
      </c>
      <c r="D35" s="4">
        <v>2.375</v>
      </c>
      <c r="E35" s="3" t="s">
        <v>56</v>
      </c>
      <c r="G35">
        <f>SUM(B34:B35)</f>
        <v>225</v>
      </c>
    </row>
    <row r="36" spans="1:7" x14ac:dyDescent="0.25">
      <c r="A36" s="3" t="s">
        <v>59</v>
      </c>
      <c r="B36" s="3">
        <v>172</v>
      </c>
      <c r="C36" s="3">
        <v>40</v>
      </c>
      <c r="D36" s="4">
        <v>4.3</v>
      </c>
      <c r="E36" s="3" t="s">
        <v>60</v>
      </c>
    </row>
    <row r="37" spans="1:7" x14ac:dyDescent="0.25">
      <c r="A37" s="3" t="s">
        <v>57</v>
      </c>
      <c r="B37" s="3">
        <v>175</v>
      </c>
      <c r="C37" s="3">
        <v>40</v>
      </c>
      <c r="D37" s="4">
        <v>4.375</v>
      </c>
      <c r="E37" s="3" t="s">
        <v>58</v>
      </c>
    </row>
    <row r="38" spans="1:7" x14ac:dyDescent="0.25">
      <c r="A38" s="3" t="s">
        <v>61</v>
      </c>
      <c r="B38" s="3">
        <v>74</v>
      </c>
      <c r="C38" s="3">
        <v>40</v>
      </c>
      <c r="D38" s="4">
        <v>1.85</v>
      </c>
      <c r="E38" s="3" t="s">
        <v>62</v>
      </c>
      <c r="G38">
        <f>SUM(B36:B38)</f>
        <v>421</v>
      </c>
    </row>
    <row r="39" spans="1:7" x14ac:dyDescent="0.25">
      <c r="A39" s="3" t="s">
        <v>63</v>
      </c>
      <c r="B39" s="3">
        <v>239</v>
      </c>
      <c r="C39" s="3">
        <v>40</v>
      </c>
      <c r="D39" s="4">
        <v>5.9749999999999996</v>
      </c>
      <c r="E39" s="3" t="s">
        <v>64</v>
      </c>
    </row>
    <row r="40" spans="1:7" x14ac:dyDescent="0.25">
      <c r="A40" s="3" t="s">
        <v>65</v>
      </c>
      <c r="B40" s="3">
        <v>217</v>
      </c>
      <c r="C40" s="3">
        <v>40</v>
      </c>
      <c r="D40" s="4">
        <v>5.4249999999999998</v>
      </c>
      <c r="E40" s="3" t="s">
        <v>66</v>
      </c>
    </row>
    <row r="41" spans="1:7" x14ac:dyDescent="0.25">
      <c r="A41" s="3" t="s">
        <v>69</v>
      </c>
      <c r="B41" s="3">
        <v>117</v>
      </c>
      <c r="C41" s="3">
        <v>40</v>
      </c>
      <c r="D41" s="4">
        <v>2.9249999999999998</v>
      </c>
      <c r="E41" s="3" t="s">
        <v>70</v>
      </c>
    </row>
    <row r="42" spans="1:7" x14ac:dyDescent="0.25">
      <c r="A42" s="3" t="s">
        <v>67</v>
      </c>
      <c r="B42" s="3">
        <v>130</v>
      </c>
      <c r="C42" s="3">
        <v>40</v>
      </c>
      <c r="D42" s="4">
        <v>3.25</v>
      </c>
      <c r="E42" s="3" t="s">
        <v>68</v>
      </c>
      <c r="G42">
        <f>SUM(B39:B42)</f>
        <v>703</v>
      </c>
    </row>
    <row r="43" spans="1:7" x14ac:dyDescent="0.25">
      <c r="A43" s="3" t="s">
        <v>81</v>
      </c>
      <c r="B43" s="3">
        <v>273</v>
      </c>
      <c r="C43" s="3">
        <v>40</v>
      </c>
      <c r="D43" s="4">
        <v>6.8250000000000002</v>
      </c>
      <c r="E43" s="3" t="s">
        <v>82</v>
      </c>
    </row>
    <row r="44" spans="1:7" x14ac:dyDescent="0.25">
      <c r="A44" s="3" t="s">
        <v>79</v>
      </c>
      <c r="B44" s="3">
        <v>296</v>
      </c>
      <c r="C44" s="3">
        <v>40</v>
      </c>
      <c r="D44" s="4">
        <v>7.4</v>
      </c>
      <c r="E44" s="3" t="s">
        <v>80</v>
      </c>
      <c r="G44">
        <f>SUM(B43:B44)</f>
        <v>569</v>
      </c>
    </row>
    <row r="45" spans="1:7" x14ac:dyDescent="0.25">
      <c r="B45" s="1">
        <f>SUM(B19:B44)</f>
        <v>4195</v>
      </c>
      <c r="C45" s="1">
        <f>SUM(C19:C44)</f>
        <v>1016</v>
      </c>
    </row>
    <row r="47" spans="1:7" x14ac:dyDescent="0.25">
      <c r="A47" s="2" t="s">
        <v>0</v>
      </c>
      <c r="B47" s="2" t="s">
        <v>1</v>
      </c>
      <c r="C47" s="2" t="s">
        <v>2</v>
      </c>
      <c r="D47" s="2" t="s">
        <v>3</v>
      </c>
      <c r="E47" s="2" t="s">
        <v>4</v>
      </c>
    </row>
    <row r="48" spans="1:7" x14ac:dyDescent="0.25">
      <c r="A48" s="3" t="s">
        <v>156</v>
      </c>
      <c r="B48" s="3">
        <v>82</v>
      </c>
      <c r="C48" s="3">
        <v>28</v>
      </c>
      <c r="D48" s="4">
        <v>2.9285714285714284</v>
      </c>
      <c r="E48" s="3" t="s">
        <v>157</v>
      </c>
    </row>
    <row r="49" spans="1:7" x14ac:dyDescent="0.25">
      <c r="A49" s="3" t="s">
        <v>154</v>
      </c>
      <c r="B49" s="3">
        <v>1288</v>
      </c>
      <c r="C49" s="3">
        <v>32</v>
      </c>
      <c r="D49" s="4">
        <v>40.25</v>
      </c>
      <c r="E49" s="3" t="s">
        <v>155</v>
      </c>
      <c r="G49">
        <f>SUM(B48:B49)</f>
        <v>1370</v>
      </c>
    </row>
    <row r="50" spans="1:7" x14ac:dyDescent="0.25">
      <c r="A50" s="3" t="s">
        <v>152</v>
      </c>
      <c r="B50" s="3">
        <v>109</v>
      </c>
      <c r="C50" s="3">
        <v>32</v>
      </c>
      <c r="D50" s="4">
        <v>3.40625</v>
      </c>
      <c r="E50" s="3" t="s">
        <v>153</v>
      </c>
    </row>
    <row r="51" spans="1:7" x14ac:dyDescent="0.25">
      <c r="A51" s="3" t="s">
        <v>146</v>
      </c>
      <c r="B51" s="3">
        <v>339</v>
      </c>
      <c r="C51" s="3">
        <v>32</v>
      </c>
      <c r="D51" s="4">
        <v>10.59375</v>
      </c>
      <c r="E51" s="3" t="s">
        <v>147</v>
      </c>
    </row>
    <row r="52" spans="1:7" x14ac:dyDescent="0.25">
      <c r="A52" s="3" t="s">
        <v>144</v>
      </c>
      <c r="B52" s="3">
        <v>460</v>
      </c>
      <c r="C52" s="3">
        <v>40</v>
      </c>
      <c r="D52" s="4">
        <v>11.5</v>
      </c>
      <c r="E52" s="3" t="s">
        <v>145</v>
      </c>
    </row>
    <row r="53" spans="1:7" x14ac:dyDescent="0.25">
      <c r="A53" s="3" t="s">
        <v>150</v>
      </c>
      <c r="B53" s="3">
        <v>150</v>
      </c>
      <c r="C53" s="3">
        <v>32</v>
      </c>
      <c r="D53" s="4">
        <v>4.6875</v>
      </c>
      <c r="E53" s="3" t="s">
        <v>151</v>
      </c>
    </row>
    <row r="54" spans="1:7" x14ac:dyDescent="0.25">
      <c r="A54" s="3" t="s">
        <v>148</v>
      </c>
      <c r="B54" s="3">
        <v>323</v>
      </c>
      <c r="C54" s="3">
        <v>32</v>
      </c>
      <c r="D54" s="4">
        <v>10.09375</v>
      </c>
      <c r="E54" s="3" t="s">
        <v>149</v>
      </c>
      <c r="G54">
        <f>SUM(B50:B54)</f>
        <v>1381</v>
      </c>
    </row>
    <row r="55" spans="1:7" x14ac:dyDescent="0.25">
      <c r="A55" s="3" t="s">
        <v>162</v>
      </c>
      <c r="B55" s="3">
        <v>492</v>
      </c>
      <c r="C55" s="3">
        <v>32</v>
      </c>
      <c r="D55" s="4">
        <v>15.375</v>
      </c>
      <c r="E55" s="3" t="s">
        <v>163</v>
      </c>
    </row>
    <row r="56" spans="1:7" x14ac:dyDescent="0.25">
      <c r="A56" s="3" t="s">
        <v>168</v>
      </c>
      <c r="B56" s="3">
        <v>197</v>
      </c>
      <c r="C56" s="3">
        <v>32</v>
      </c>
      <c r="D56" s="4">
        <v>6.15625</v>
      </c>
      <c r="E56" s="3" t="s">
        <v>169</v>
      </c>
    </row>
    <row r="57" spans="1:7" x14ac:dyDescent="0.25">
      <c r="A57" s="3" t="s">
        <v>161</v>
      </c>
      <c r="B57" s="3">
        <v>532</v>
      </c>
      <c r="C57" s="3">
        <v>32</v>
      </c>
      <c r="D57" s="4">
        <v>16.625</v>
      </c>
      <c r="E57" s="3" t="s">
        <v>121</v>
      </c>
    </row>
    <row r="58" spans="1:7" x14ac:dyDescent="0.25">
      <c r="A58" s="3" t="s">
        <v>166</v>
      </c>
      <c r="B58" s="3">
        <v>222</v>
      </c>
      <c r="C58" s="3">
        <v>32</v>
      </c>
      <c r="D58" s="4">
        <v>6.9375</v>
      </c>
      <c r="E58" s="3" t="s">
        <v>167</v>
      </c>
    </row>
    <row r="59" spans="1:7" x14ac:dyDescent="0.25">
      <c r="A59" s="3" t="s">
        <v>174</v>
      </c>
      <c r="B59" s="3">
        <v>120</v>
      </c>
      <c r="C59" s="3">
        <v>32</v>
      </c>
      <c r="D59" s="4">
        <v>3.75</v>
      </c>
      <c r="E59" s="3" t="s">
        <v>175</v>
      </c>
    </row>
    <row r="60" spans="1:7" x14ac:dyDescent="0.25">
      <c r="A60" s="3" t="s">
        <v>176</v>
      </c>
      <c r="B60" s="3">
        <v>105</v>
      </c>
      <c r="C60" s="3">
        <v>32</v>
      </c>
      <c r="D60" s="4">
        <v>3.28125</v>
      </c>
      <c r="E60" s="3" t="s">
        <v>20</v>
      </c>
    </row>
    <row r="61" spans="1:7" x14ac:dyDescent="0.25">
      <c r="A61" s="3" t="s">
        <v>164</v>
      </c>
      <c r="B61" s="3">
        <v>445</v>
      </c>
      <c r="C61" s="3">
        <v>32</v>
      </c>
      <c r="D61" s="4">
        <v>13.90625</v>
      </c>
      <c r="E61" s="3" t="s">
        <v>165</v>
      </c>
    </row>
    <row r="62" spans="1:7" x14ac:dyDescent="0.25">
      <c r="A62" s="3" t="s">
        <v>170</v>
      </c>
      <c r="B62" s="3">
        <v>160</v>
      </c>
      <c r="C62" s="3">
        <v>32</v>
      </c>
      <c r="D62" s="4">
        <v>5</v>
      </c>
      <c r="E62" s="3" t="s">
        <v>171</v>
      </c>
    </row>
    <row r="63" spans="1:7" x14ac:dyDescent="0.25">
      <c r="A63" s="3" t="s">
        <v>158</v>
      </c>
      <c r="B63" s="3">
        <v>1533</v>
      </c>
      <c r="C63" s="3">
        <v>32</v>
      </c>
      <c r="D63" s="4">
        <v>47.90625</v>
      </c>
      <c r="E63" s="3" t="s">
        <v>76</v>
      </c>
    </row>
    <row r="64" spans="1:7" x14ac:dyDescent="0.25">
      <c r="A64" s="3" t="s">
        <v>159</v>
      </c>
      <c r="B64" s="3">
        <v>1227</v>
      </c>
      <c r="C64" s="3">
        <v>32</v>
      </c>
      <c r="D64" s="4">
        <v>38.34375</v>
      </c>
      <c r="E64" s="3" t="s">
        <v>160</v>
      </c>
    </row>
    <row r="65" spans="1:8" x14ac:dyDescent="0.25">
      <c r="A65" s="3" t="s">
        <v>172</v>
      </c>
      <c r="B65" s="3">
        <v>144</v>
      </c>
      <c r="C65" s="3">
        <v>32</v>
      </c>
      <c r="D65" s="4">
        <v>4.5</v>
      </c>
      <c r="E65" s="3" t="s">
        <v>173</v>
      </c>
      <c r="G65">
        <f>SUM(B55:B65)</f>
        <v>5177</v>
      </c>
      <c r="H65">
        <f>SUM(C55:C65)</f>
        <v>352</v>
      </c>
    </row>
    <row r="66" spans="1:8" x14ac:dyDescent="0.25">
      <c r="B66">
        <f>SUM(B48:B65)</f>
        <v>7928</v>
      </c>
      <c r="C66" s="6">
        <f>SUM(C48:C65)</f>
        <v>580</v>
      </c>
    </row>
    <row r="68" spans="1:8" x14ac:dyDescent="0.25">
      <c r="A68" s="2" t="s">
        <v>0</v>
      </c>
      <c r="B68" s="2" t="s">
        <v>1</v>
      </c>
      <c r="C68" s="2" t="s">
        <v>2</v>
      </c>
      <c r="D68" s="2" t="s">
        <v>3</v>
      </c>
      <c r="E68" s="2" t="s">
        <v>4</v>
      </c>
    </row>
    <row r="69" spans="1:8" x14ac:dyDescent="0.25">
      <c r="A69" s="3" t="s">
        <v>106</v>
      </c>
      <c r="B69" s="3">
        <v>20</v>
      </c>
      <c r="C69" s="3">
        <v>24</v>
      </c>
      <c r="D69" s="4">
        <v>0.83333333333333337</v>
      </c>
      <c r="E69" s="3" t="s">
        <v>132</v>
      </c>
    </row>
    <row r="70" spans="1:8" x14ac:dyDescent="0.25">
      <c r="A70" s="3" t="s">
        <v>98</v>
      </c>
      <c r="B70" s="3">
        <v>126</v>
      </c>
      <c r="C70" s="3">
        <v>32</v>
      </c>
      <c r="D70" s="4">
        <v>3.9375</v>
      </c>
      <c r="E70" s="3" t="s">
        <v>180</v>
      </c>
    </row>
    <row r="71" spans="1:8" x14ac:dyDescent="0.25">
      <c r="A71" s="3" t="s">
        <v>110</v>
      </c>
      <c r="B71" s="3">
        <v>32</v>
      </c>
      <c r="C71" s="3">
        <v>24</v>
      </c>
      <c r="D71" s="4">
        <v>1.3333333333333333</v>
      </c>
      <c r="E71" s="3" t="s">
        <v>182</v>
      </c>
    </row>
    <row r="72" spans="1:8" x14ac:dyDescent="0.25">
      <c r="A72" s="3" t="s">
        <v>104</v>
      </c>
      <c r="B72" s="3">
        <v>66</v>
      </c>
      <c r="C72" s="3">
        <v>24</v>
      </c>
      <c r="D72" s="4">
        <v>2.75</v>
      </c>
      <c r="E72" s="3" t="s">
        <v>181</v>
      </c>
    </row>
    <row r="73" spans="1:8" x14ac:dyDescent="0.25">
      <c r="A73" s="3" t="s">
        <v>96</v>
      </c>
      <c r="B73" s="3">
        <v>160</v>
      </c>
      <c r="C73" s="3">
        <v>32</v>
      </c>
      <c r="D73" s="4">
        <v>5</v>
      </c>
      <c r="E73" s="3" t="s">
        <v>179</v>
      </c>
      <c r="G73">
        <f>SUM(B69:B73)</f>
        <v>404</v>
      </c>
      <c r="H73">
        <f>SUM(C69:C73)</f>
        <v>136</v>
      </c>
    </row>
    <row r="74" spans="1:8" x14ac:dyDescent="0.25">
      <c r="A74" s="3" t="s">
        <v>90</v>
      </c>
      <c r="B74" s="3">
        <v>224</v>
      </c>
      <c r="C74" s="3">
        <v>32</v>
      </c>
      <c r="D74" s="4">
        <v>7</v>
      </c>
      <c r="E74" s="3" t="s">
        <v>178</v>
      </c>
    </row>
    <row r="75" spans="1:8" x14ac:dyDescent="0.25">
      <c r="A75" s="3" t="s">
        <v>88</v>
      </c>
      <c r="B75" s="3">
        <v>257</v>
      </c>
      <c r="C75" s="3">
        <v>32</v>
      </c>
      <c r="D75" s="4">
        <v>8.03125</v>
      </c>
      <c r="E75" s="3" t="s">
        <v>177</v>
      </c>
      <c r="G75">
        <f>SUM(B74:B75)</f>
        <v>481</v>
      </c>
      <c r="H75">
        <f>SUM(C74:C75)</f>
        <v>64</v>
      </c>
    </row>
    <row r="76" spans="1:8" x14ac:dyDescent="0.25">
      <c r="A76" s="3" t="s">
        <v>184</v>
      </c>
      <c r="B76" s="3">
        <v>516</v>
      </c>
      <c r="C76" s="3">
        <v>32</v>
      </c>
      <c r="D76" s="4">
        <v>16.125</v>
      </c>
      <c r="E76" s="3" t="s">
        <v>185</v>
      </c>
    </row>
    <row r="77" spans="1:8" x14ac:dyDescent="0.25">
      <c r="A77" s="3" t="s">
        <v>136</v>
      </c>
      <c r="B77" s="3">
        <v>212</v>
      </c>
      <c r="C77" s="3">
        <v>32</v>
      </c>
      <c r="D77" s="4">
        <v>6.625</v>
      </c>
      <c r="E77" s="3" t="s">
        <v>189</v>
      </c>
    </row>
    <row r="78" spans="1:8" x14ac:dyDescent="0.25">
      <c r="A78" s="3" t="s">
        <v>134</v>
      </c>
      <c r="B78" s="3">
        <v>201</v>
      </c>
      <c r="C78" s="3">
        <v>32</v>
      </c>
      <c r="D78" s="4">
        <v>6.28125</v>
      </c>
      <c r="E78" s="3" t="s">
        <v>190</v>
      </c>
    </row>
    <row r="79" spans="1:8" x14ac:dyDescent="0.25">
      <c r="A79" s="3" t="s">
        <v>126</v>
      </c>
      <c r="B79" s="3">
        <v>539</v>
      </c>
      <c r="C79" s="3">
        <v>32</v>
      </c>
      <c r="D79" s="4">
        <v>16.84375</v>
      </c>
      <c r="E79" s="3" t="s">
        <v>183</v>
      </c>
    </row>
    <row r="80" spans="1:8" x14ac:dyDescent="0.25">
      <c r="A80" s="3" t="s">
        <v>131</v>
      </c>
      <c r="B80" s="3">
        <v>375</v>
      </c>
      <c r="C80" s="3">
        <v>29</v>
      </c>
      <c r="D80" s="4">
        <v>12.931034482758621</v>
      </c>
      <c r="E80" s="3" t="s">
        <v>187</v>
      </c>
    </row>
    <row r="81" spans="1:8" x14ac:dyDescent="0.25">
      <c r="A81" s="3" t="s">
        <v>140</v>
      </c>
      <c r="B81" s="3">
        <v>164</v>
      </c>
      <c r="C81" s="3">
        <v>28</v>
      </c>
      <c r="D81" s="4">
        <v>5.8571428571428568</v>
      </c>
      <c r="E81" s="3" t="s">
        <v>191</v>
      </c>
    </row>
    <row r="82" spans="1:8" x14ac:dyDescent="0.25">
      <c r="A82" s="3" t="s">
        <v>129</v>
      </c>
      <c r="B82" s="3">
        <v>220</v>
      </c>
      <c r="C82" s="3">
        <v>28</v>
      </c>
      <c r="D82" s="4">
        <v>7.8571428571428568</v>
      </c>
      <c r="E82" s="3" t="s">
        <v>188</v>
      </c>
    </row>
    <row r="83" spans="1:8" x14ac:dyDescent="0.25">
      <c r="A83" s="3" t="s">
        <v>124</v>
      </c>
      <c r="B83" s="3">
        <v>481</v>
      </c>
      <c r="C83" s="3">
        <v>32</v>
      </c>
      <c r="D83" s="4">
        <v>15.03125</v>
      </c>
      <c r="E83" s="3" t="s">
        <v>186</v>
      </c>
      <c r="G83">
        <f>SUM(B76:B83)</f>
        <v>2708</v>
      </c>
      <c r="H83">
        <f>SUM(C76:C83)</f>
        <v>245</v>
      </c>
    </row>
    <row r="84" spans="1:8" x14ac:dyDescent="0.25">
      <c r="B84">
        <f>SUM(B69:B83)</f>
        <v>3593</v>
      </c>
      <c r="C84" s="7">
        <f>SUM(C69:C83)</f>
        <v>445</v>
      </c>
    </row>
    <row r="87" spans="1:8" x14ac:dyDescent="0.25">
      <c r="A87" s="2" t="s">
        <v>0</v>
      </c>
      <c r="B87" s="2" t="s">
        <v>1</v>
      </c>
      <c r="C87" s="2" t="s">
        <v>2</v>
      </c>
      <c r="D87" s="2" t="s">
        <v>3</v>
      </c>
      <c r="E87" s="2" t="s">
        <v>4</v>
      </c>
    </row>
    <row r="88" spans="1:8" x14ac:dyDescent="0.25">
      <c r="A88" s="3" t="s">
        <v>234</v>
      </c>
      <c r="B88" s="3">
        <v>411</v>
      </c>
      <c r="C88" s="3">
        <v>32</v>
      </c>
      <c r="D88" s="4">
        <v>12.84375</v>
      </c>
      <c r="E88" s="3" t="s">
        <v>235</v>
      </c>
    </row>
    <row r="89" spans="1:8" x14ac:dyDescent="0.25">
      <c r="A89" s="3" t="s">
        <v>232</v>
      </c>
      <c r="B89" s="3">
        <v>479</v>
      </c>
      <c r="C89" s="3">
        <v>32</v>
      </c>
      <c r="D89" s="4">
        <v>14.96875</v>
      </c>
      <c r="E89" s="3" t="s">
        <v>233</v>
      </c>
    </row>
    <row r="90" spans="1:8" x14ac:dyDescent="0.25">
      <c r="A90" s="3" t="s">
        <v>236</v>
      </c>
      <c r="B90" s="3">
        <v>166</v>
      </c>
      <c r="C90" s="3">
        <v>32</v>
      </c>
      <c r="D90" s="4">
        <v>5.1875</v>
      </c>
      <c r="E90" s="3" t="s">
        <v>237</v>
      </c>
      <c r="G90">
        <f>SUM(B88:B90)</f>
        <v>1056</v>
      </c>
      <c r="H90">
        <f>SUM(C88:C90)</f>
        <v>96</v>
      </c>
    </row>
    <row r="91" spans="1:8" x14ac:dyDescent="0.25">
      <c r="A91" s="3" t="s">
        <v>223</v>
      </c>
      <c r="B91" s="3">
        <v>380</v>
      </c>
      <c r="C91" s="3">
        <v>32</v>
      </c>
      <c r="D91" s="4">
        <v>11.875</v>
      </c>
      <c r="E91" s="3" t="s">
        <v>224</v>
      </c>
    </row>
    <row r="92" spans="1:8" x14ac:dyDescent="0.25">
      <c r="A92" s="3" t="s">
        <v>225</v>
      </c>
      <c r="B92" s="3">
        <v>157</v>
      </c>
      <c r="C92" s="3">
        <v>32</v>
      </c>
      <c r="D92" s="4">
        <v>4.90625</v>
      </c>
      <c r="E92" s="3" t="s">
        <v>226</v>
      </c>
      <c r="G92">
        <f>SUM(B91:B92)</f>
        <v>537</v>
      </c>
    </row>
    <row r="93" spans="1:8" x14ac:dyDescent="0.25">
      <c r="A93" s="3" t="s">
        <v>215</v>
      </c>
      <c r="B93" s="3">
        <v>339</v>
      </c>
      <c r="C93" s="3">
        <v>32</v>
      </c>
      <c r="D93" s="4">
        <v>10.59375</v>
      </c>
      <c r="E93" s="3" t="s">
        <v>216</v>
      </c>
    </row>
    <row r="94" spans="1:8" x14ac:dyDescent="0.25">
      <c r="A94" s="3" t="s">
        <v>213</v>
      </c>
      <c r="B94" s="3">
        <v>892</v>
      </c>
      <c r="C94" s="3">
        <v>32</v>
      </c>
      <c r="D94" s="4">
        <v>27.875</v>
      </c>
      <c r="E94" s="3" t="s">
        <v>214</v>
      </c>
    </row>
    <row r="95" spans="1:8" x14ac:dyDescent="0.25">
      <c r="A95" s="3" t="s">
        <v>219</v>
      </c>
      <c r="B95" s="3">
        <v>195</v>
      </c>
      <c r="C95" s="3">
        <v>32</v>
      </c>
      <c r="D95" s="4">
        <v>6.09375</v>
      </c>
      <c r="E95" s="3" t="s">
        <v>220</v>
      </c>
    </row>
    <row r="96" spans="1:8" x14ac:dyDescent="0.25">
      <c r="A96" s="3" t="s">
        <v>217</v>
      </c>
      <c r="B96" s="3">
        <v>311</v>
      </c>
      <c r="C96" s="3">
        <v>32</v>
      </c>
      <c r="D96" s="4">
        <v>9.71875</v>
      </c>
      <c r="E96" s="3" t="s">
        <v>218</v>
      </c>
    </row>
    <row r="97" spans="1:8" x14ac:dyDescent="0.25">
      <c r="A97" s="3" t="s">
        <v>221</v>
      </c>
      <c r="B97" s="3">
        <v>140</v>
      </c>
      <c r="C97" s="3">
        <v>32</v>
      </c>
      <c r="D97" s="4">
        <v>4.375</v>
      </c>
      <c r="E97" s="3" t="s">
        <v>222</v>
      </c>
      <c r="G97">
        <f>SUM(B93:B97)</f>
        <v>1877</v>
      </c>
      <c r="H97">
        <f>SUM(C93:C97)</f>
        <v>160</v>
      </c>
    </row>
    <row r="98" spans="1:8" x14ac:dyDescent="0.25">
      <c r="A98" s="3" t="s">
        <v>211</v>
      </c>
      <c r="B98" s="3">
        <v>40</v>
      </c>
      <c r="C98" s="3">
        <v>32</v>
      </c>
      <c r="D98" s="4">
        <v>1.25</v>
      </c>
      <c r="E98" s="3" t="s">
        <v>212</v>
      </c>
    </row>
    <row r="99" spans="1:8" x14ac:dyDescent="0.25">
      <c r="A99" s="3" t="s">
        <v>209</v>
      </c>
      <c r="B99" s="3">
        <v>55</v>
      </c>
      <c r="C99" s="3">
        <v>32</v>
      </c>
      <c r="D99" s="4">
        <v>1.71875</v>
      </c>
      <c r="E99" s="3" t="s">
        <v>210</v>
      </c>
    </row>
    <row r="100" spans="1:8" x14ac:dyDescent="0.25">
      <c r="A100" s="3" t="s">
        <v>55</v>
      </c>
      <c r="B100" s="3">
        <v>130</v>
      </c>
      <c r="C100" s="3">
        <v>32</v>
      </c>
      <c r="D100" s="4">
        <v>4.0625</v>
      </c>
      <c r="E100" s="3" t="s">
        <v>54</v>
      </c>
      <c r="G100">
        <f>SUM(B98:B100)</f>
        <v>225</v>
      </c>
    </row>
    <row r="101" spans="1:8" x14ac:dyDescent="0.25">
      <c r="A101" s="3" t="s">
        <v>207</v>
      </c>
      <c r="B101" s="3">
        <v>96</v>
      </c>
      <c r="C101" s="3">
        <v>32</v>
      </c>
      <c r="D101" s="4">
        <v>3</v>
      </c>
      <c r="E101" s="3" t="s">
        <v>208</v>
      </c>
    </row>
    <row r="102" spans="1:8" x14ac:dyDescent="0.25">
      <c r="A102" s="3" t="s">
        <v>205</v>
      </c>
      <c r="B102" s="3">
        <v>342</v>
      </c>
      <c r="C102" s="3">
        <v>32</v>
      </c>
      <c r="D102" s="4">
        <v>10.6875</v>
      </c>
      <c r="E102" s="3" t="s">
        <v>206</v>
      </c>
    </row>
    <row r="103" spans="1:8" x14ac:dyDescent="0.25">
      <c r="A103" s="3" t="s">
        <v>203</v>
      </c>
      <c r="B103" s="3">
        <v>597</v>
      </c>
      <c r="C103" s="3">
        <v>32</v>
      </c>
      <c r="D103" s="4">
        <v>18.65625</v>
      </c>
      <c r="E103" s="3" t="s">
        <v>204</v>
      </c>
      <c r="G103">
        <f>SUM(B101:B103)</f>
        <v>1035</v>
      </c>
      <c r="H103">
        <f>SUM(C101:C103)</f>
        <v>96</v>
      </c>
    </row>
    <row r="104" spans="1:8" x14ac:dyDescent="0.25">
      <c r="A104" s="3" t="s">
        <v>230</v>
      </c>
      <c r="B104" s="3">
        <v>116</v>
      </c>
      <c r="C104" s="3">
        <v>32</v>
      </c>
      <c r="D104" s="4">
        <v>3.625</v>
      </c>
      <c r="E104" s="3" t="s">
        <v>231</v>
      </c>
    </row>
    <row r="105" spans="1:8" x14ac:dyDescent="0.25">
      <c r="A105" s="3" t="s">
        <v>228</v>
      </c>
      <c r="B105" s="3">
        <v>159</v>
      </c>
      <c r="C105" s="3">
        <v>32</v>
      </c>
      <c r="D105" s="4">
        <v>4.96875</v>
      </c>
      <c r="E105" s="3" t="s">
        <v>229</v>
      </c>
    </row>
    <row r="106" spans="1:8" x14ac:dyDescent="0.25">
      <c r="A106" s="3" t="s">
        <v>199</v>
      </c>
      <c r="B106" s="3">
        <v>122</v>
      </c>
      <c r="C106" s="3">
        <v>32</v>
      </c>
      <c r="D106" s="4">
        <v>3.8125</v>
      </c>
      <c r="E106" s="3" t="s">
        <v>200</v>
      </c>
    </row>
    <row r="107" spans="1:8" x14ac:dyDescent="0.25">
      <c r="A107" s="3" t="s">
        <v>201</v>
      </c>
      <c r="B107" s="3">
        <v>65</v>
      </c>
      <c r="C107" s="3">
        <v>32</v>
      </c>
      <c r="D107" s="4">
        <v>2.03125</v>
      </c>
      <c r="E107" s="3" t="s">
        <v>202</v>
      </c>
    </row>
    <row r="108" spans="1:8" x14ac:dyDescent="0.25">
      <c r="A108" s="3" t="s">
        <v>197</v>
      </c>
      <c r="B108" s="3">
        <v>295</v>
      </c>
      <c r="C108" s="3">
        <v>32</v>
      </c>
      <c r="D108" s="4">
        <v>9.21875</v>
      </c>
      <c r="E108" s="3" t="s">
        <v>198</v>
      </c>
      <c r="G108">
        <f>SUM(B104:B108)</f>
        <v>757</v>
      </c>
    </row>
    <row r="109" spans="1:8" x14ac:dyDescent="0.25">
      <c r="A109" s="3" t="s">
        <v>196</v>
      </c>
      <c r="B109" s="3">
        <v>251</v>
      </c>
      <c r="C109" s="3">
        <v>32</v>
      </c>
      <c r="D109" s="4">
        <v>7.84375</v>
      </c>
      <c r="E109" s="3" t="s">
        <v>78</v>
      </c>
      <c r="G109">
        <f>B109</f>
        <v>251</v>
      </c>
    </row>
    <row r="110" spans="1:8" x14ac:dyDescent="0.25">
      <c r="A110" s="3" t="s">
        <v>227</v>
      </c>
      <c r="B110" s="3">
        <v>488</v>
      </c>
      <c r="C110" s="3">
        <v>32</v>
      </c>
      <c r="D110" s="4">
        <v>15.25</v>
      </c>
      <c r="E110" s="3" t="s">
        <v>78</v>
      </c>
      <c r="G110">
        <f>B110</f>
        <v>488</v>
      </c>
    </row>
    <row r="111" spans="1:8" x14ac:dyDescent="0.25">
      <c r="A111" s="3" t="s">
        <v>194</v>
      </c>
      <c r="B111" s="3">
        <v>147</v>
      </c>
      <c r="C111" s="3">
        <v>32</v>
      </c>
      <c r="D111" s="4">
        <v>4.59375</v>
      </c>
      <c r="E111" s="3" t="s">
        <v>195</v>
      </c>
    </row>
    <row r="112" spans="1:8" x14ac:dyDescent="0.25">
      <c r="A112" s="3" t="s">
        <v>192</v>
      </c>
      <c r="B112" s="3">
        <v>322</v>
      </c>
      <c r="C112" s="3">
        <v>32</v>
      </c>
      <c r="D112" s="4">
        <v>10.0625</v>
      </c>
      <c r="E112" s="3" t="s">
        <v>193</v>
      </c>
      <c r="G112">
        <f>SUM(B111:B112)</f>
        <v>469</v>
      </c>
    </row>
    <row r="113" spans="1:3" x14ac:dyDescent="0.25">
      <c r="B113">
        <f>SUM(B88:B112)</f>
        <v>6695</v>
      </c>
      <c r="C113" s="8">
        <f>SUM(C88:C112)</f>
        <v>800</v>
      </c>
    </row>
    <row r="115" spans="1:3" x14ac:dyDescent="0.25">
      <c r="A115" s="3" t="s">
        <v>238</v>
      </c>
      <c r="B115" s="5">
        <f>B15+B45+B66+B84+B113</f>
        <v>27375</v>
      </c>
    </row>
  </sheetData>
  <sortState ref="A88:E112">
    <sortCondition descending="1" ref="A88:A112"/>
  </sortState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"/>
  <sheetViews>
    <sheetView topLeftCell="A82" workbookViewId="0">
      <selection activeCell="B117" sqref="B117"/>
    </sheetView>
  </sheetViews>
  <sheetFormatPr defaultRowHeight="15" x14ac:dyDescent="0.25"/>
  <cols>
    <col min="1" max="1" width="59" bestFit="1" customWidth="1"/>
    <col min="2" max="2" width="10.85546875" bestFit="1" customWidth="1"/>
    <col min="3" max="3" width="9" bestFit="1" customWidth="1"/>
    <col min="4" max="4" width="12.28515625" bestFit="1" customWidth="1"/>
    <col min="5" max="5" width="5.5703125" bestFit="1" customWidth="1"/>
  </cols>
  <sheetData>
    <row r="1" spans="1:5" x14ac:dyDescent="0.25">
      <c r="A1">
        <v>2014</v>
      </c>
    </row>
    <row r="2" spans="1: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5">
      <c r="A3" s="3" t="s">
        <v>5</v>
      </c>
      <c r="B3" s="3">
        <v>623</v>
      </c>
      <c r="C3" s="3">
        <v>60</v>
      </c>
      <c r="D3" s="4">
        <v>10.383333333333333</v>
      </c>
      <c r="E3" s="3" t="s">
        <v>83</v>
      </c>
    </row>
    <row r="4" spans="1:5" x14ac:dyDescent="0.25">
      <c r="A4" s="3" t="s">
        <v>84</v>
      </c>
      <c r="B4" s="3">
        <v>336</v>
      </c>
      <c r="C4" s="3">
        <v>60</v>
      </c>
      <c r="D4" s="4">
        <v>5.6</v>
      </c>
      <c r="E4" s="3" t="s">
        <v>85</v>
      </c>
    </row>
    <row r="5" spans="1:5" x14ac:dyDescent="0.25">
      <c r="A5" s="3" t="s">
        <v>86</v>
      </c>
      <c r="B5" s="3">
        <v>228</v>
      </c>
      <c r="C5" s="3">
        <v>40</v>
      </c>
      <c r="D5" s="4">
        <v>5.7</v>
      </c>
      <c r="E5" s="3" t="s">
        <v>87</v>
      </c>
    </row>
    <row r="6" spans="1:5" x14ac:dyDescent="0.25">
      <c r="A6" s="3" t="s">
        <v>88</v>
      </c>
      <c r="B6" s="3">
        <v>223</v>
      </c>
      <c r="C6" s="3">
        <v>40</v>
      </c>
      <c r="D6" s="4">
        <v>5.5750000000000002</v>
      </c>
      <c r="E6" s="3" t="s">
        <v>89</v>
      </c>
    </row>
    <row r="7" spans="1:5" x14ac:dyDescent="0.25">
      <c r="A7" s="3" t="s">
        <v>90</v>
      </c>
      <c r="B7" s="3">
        <v>191</v>
      </c>
      <c r="C7" s="3">
        <v>40</v>
      </c>
      <c r="D7" s="4">
        <v>4.7750000000000004</v>
      </c>
      <c r="E7" s="3" t="s">
        <v>91</v>
      </c>
    </row>
    <row r="8" spans="1:5" x14ac:dyDescent="0.25">
      <c r="A8" s="3" t="s">
        <v>92</v>
      </c>
      <c r="B8" s="3">
        <v>53</v>
      </c>
      <c r="C8" s="3">
        <v>30</v>
      </c>
      <c r="D8" s="4">
        <v>1.7666666666666666</v>
      </c>
      <c r="E8" s="3" t="s">
        <v>93</v>
      </c>
    </row>
    <row r="9" spans="1:5" x14ac:dyDescent="0.25">
      <c r="A9" s="3" t="s">
        <v>9</v>
      </c>
      <c r="B9" s="3">
        <v>188</v>
      </c>
      <c r="C9" s="3">
        <v>40</v>
      </c>
      <c r="D9" s="4">
        <v>4.7</v>
      </c>
      <c r="E9" s="3" t="s">
        <v>94</v>
      </c>
    </row>
    <row r="10" spans="1:5" x14ac:dyDescent="0.25">
      <c r="A10" s="3" t="s">
        <v>11</v>
      </c>
      <c r="B10" s="3">
        <v>185</v>
      </c>
      <c r="C10" s="3">
        <v>20</v>
      </c>
      <c r="D10" s="4">
        <v>9.25</v>
      </c>
      <c r="E10" s="3" t="s">
        <v>95</v>
      </c>
    </row>
    <row r="11" spans="1:5" x14ac:dyDescent="0.25">
      <c r="A11" s="3" t="s">
        <v>96</v>
      </c>
      <c r="B11" s="3">
        <v>117</v>
      </c>
      <c r="C11" s="3">
        <v>40</v>
      </c>
      <c r="D11" s="4">
        <v>2.9249999999999998</v>
      </c>
      <c r="E11" s="3" t="s">
        <v>97</v>
      </c>
    </row>
    <row r="12" spans="1:5" x14ac:dyDescent="0.25">
      <c r="A12" s="3" t="s">
        <v>98</v>
      </c>
      <c r="B12" s="3">
        <v>116</v>
      </c>
      <c r="C12" s="3">
        <v>40</v>
      </c>
      <c r="D12" s="4">
        <v>2.9</v>
      </c>
      <c r="E12" s="3" t="s">
        <v>99</v>
      </c>
    </row>
    <row r="13" spans="1:5" x14ac:dyDescent="0.25">
      <c r="A13" s="3" t="s">
        <v>13</v>
      </c>
      <c r="B13" s="3">
        <v>99</v>
      </c>
      <c r="C13" s="3">
        <v>20</v>
      </c>
      <c r="D13" s="4">
        <v>4.95</v>
      </c>
      <c r="E13" s="3" t="s">
        <v>100</v>
      </c>
    </row>
    <row r="14" spans="1:5" x14ac:dyDescent="0.25">
      <c r="A14" s="3" t="s">
        <v>15</v>
      </c>
      <c r="B14" s="3">
        <v>78</v>
      </c>
      <c r="C14" s="3">
        <v>40</v>
      </c>
      <c r="D14" s="4">
        <v>1.95</v>
      </c>
      <c r="E14" s="3" t="s">
        <v>101</v>
      </c>
    </row>
    <row r="15" spans="1:5" x14ac:dyDescent="0.25">
      <c r="A15" s="3" t="s">
        <v>102</v>
      </c>
      <c r="B15" s="3">
        <v>65</v>
      </c>
      <c r="C15" s="3">
        <v>40</v>
      </c>
      <c r="D15" s="4">
        <v>1.625</v>
      </c>
      <c r="E15" s="3" t="s">
        <v>103</v>
      </c>
    </row>
    <row r="16" spans="1:5" x14ac:dyDescent="0.25">
      <c r="A16" s="3" t="s">
        <v>104</v>
      </c>
      <c r="B16" s="3">
        <v>54</v>
      </c>
      <c r="C16" s="3">
        <v>20</v>
      </c>
      <c r="D16" s="4">
        <v>2.7</v>
      </c>
      <c r="E16" s="3" t="s">
        <v>105</v>
      </c>
    </row>
    <row r="17" spans="1:5" x14ac:dyDescent="0.25">
      <c r="A17" s="3" t="s">
        <v>106</v>
      </c>
      <c r="B17" s="3">
        <v>25</v>
      </c>
      <c r="C17" s="3">
        <v>20</v>
      </c>
      <c r="D17" s="4">
        <v>1.25</v>
      </c>
      <c r="E17" s="3" t="s">
        <v>107</v>
      </c>
    </row>
    <row r="18" spans="1:5" x14ac:dyDescent="0.25">
      <c r="A18" s="3" t="s">
        <v>108</v>
      </c>
      <c r="B18" s="3">
        <v>16</v>
      </c>
      <c r="C18" s="3">
        <v>40</v>
      </c>
      <c r="D18" s="4">
        <v>0.4</v>
      </c>
      <c r="E18" s="3" t="s">
        <v>109</v>
      </c>
    </row>
    <row r="19" spans="1:5" x14ac:dyDescent="0.25">
      <c r="A19" s="3" t="s">
        <v>110</v>
      </c>
      <c r="B19" s="3">
        <v>15</v>
      </c>
      <c r="C19" s="3">
        <v>15</v>
      </c>
      <c r="D19" s="4">
        <v>1</v>
      </c>
      <c r="E19" s="3" t="s">
        <v>111</v>
      </c>
    </row>
    <row r="20" spans="1:5" x14ac:dyDescent="0.25">
      <c r="A20" s="3" t="s">
        <v>19</v>
      </c>
      <c r="B20" s="3">
        <v>15</v>
      </c>
      <c r="C20" s="3">
        <v>20</v>
      </c>
      <c r="D20" s="4">
        <v>0.75</v>
      </c>
      <c r="E20" s="3" t="s">
        <v>111</v>
      </c>
    </row>
    <row r="21" spans="1:5" x14ac:dyDescent="0.25">
      <c r="A21" s="3" t="s">
        <v>112</v>
      </c>
      <c r="B21" s="3">
        <v>13</v>
      </c>
      <c r="C21" s="3">
        <v>15</v>
      </c>
      <c r="D21" s="4">
        <v>0.8666666666666667</v>
      </c>
      <c r="E21" s="3" t="s">
        <v>113</v>
      </c>
    </row>
    <row r="22" spans="1:5" x14ac:dyDescent="0.25">
      <c r="A22" s="3" t="s">
        <v>17</v>
      </c>
      <c r="B22" s="3">
        <v>13</v>
      </c>
      <c r="C22" s="3">
        <v>20</v>
      </c>
      <c r="D22" s="4">
        <v>0.65</v>
      </c>
      <c r="E22" s="3" t="s">
        <v>113</v>
      </c>
    </row>
    <row r="23" spans="1:5" x14ac:dyDescent="0.25">
      <c r="A23" s="3" t="s">
        <v>114</v>
      </c>
      <c r="B23" s="3">
        <v>11</v>
      </c>
      <c r="C23" s="3">
        <v>20</v>
      </c>
      <c r="D23" s="4">
        <v>0.55000000000000004</v>
      </c>
      <c r="E23" s="3" t="s">
        <v>115</v>
      </c>
    </row>
    <row r="24" spans="1:5" x14ac:dyDescent="0.25">
      <c r="A24" s="3" t="s">
        <v>116</v>
      </c>
      <c r="B24" s="3">
        <v>4</v>
      </c>
      <c r="C24" s="3">
        <v>20</v>
      </c>
      <c r="D24" s="4">
        <v>0.2</v>
      </c>
      <c r="E24" s="3" t="s">
        <v>117</v>
      </c>
    </row>
    <row r="25" spans="1:5" x14ac:dyDescent="0.25">
      <c r="A25" s="3" t="s">
        <v>118</v>
      </c>
      <c r="B25" s="3">
        <v>953</v>
      </c>
      <c r="C25" s="3">
        <v>36</v>
      </c>
      <c r="D25" s="4">
        <v>26.472222222222221</v>
      </c>
      <c r="E25" s="3" t="s">
        <v>119</v>
      </c>
    </row>
    <row r="26" spans="1:5" x14ac:dyDescent="0.25">
      <c r="A26" s="3" t="s">
        <v>120</v>
      </c>
      <c r="B26" s="3">
        <v>519</v>
      </c>
      <c r="C26" s="3">
        <v>40</v>
      </c>
      <c r="D26" s="4">
        <v>12.975</v>
      </c>
      <c r="E26" s="3" t="s">
        <v>121</v>
      </c>
    </row>
    <row r="27" spans="1:5" x14ac:dyDescent="0.25">
      <c r="A27" s="3" t="s">
        <v>23</v>
      </c>
      <c r="B27" s="3">
        <v>492</v>
      </c>
      <c r="C27" s="3">
        <v>40</v>
      </c>
      <c r="D27" s="4">
        <v>12.3</v>
      </c>
      <c r="E27" s="3" t="s">
        <v>122</v>
      </c>
    </row>
    <row r="28" spans="1:5" x14ac:dyDescent="0.25">
      <c r="A28" s="3" t="s">
        <v>25</v>
      </c>
      <c r="B28" s="3">
        <v>484</v>
      </c>
      <c r="C28" s="3">
        <v>35</v>
      </c>
      <c r="D28" s="4">
        <v>13.828571428571429</v>
      </c>
      <c r="E28" s="3" t="s">
        <v>123</v>
      </c>
    </row>
    <row r="29" spans="1:5" x14ac:dyDescent="0.25">
      <c r="A29" s="3" t="s">
        <v>124</v>
      </c>
      <c r="B29" s="3">
        <v>404</v>
      </c>
      <c r="C29" s="3">
        <v>40</v>
      </c>
      <c r="D29" s="4">
        <v>10.1</v>
      </c>
      <c r="E29" s="3" t="s">
        <v>125</v>
      </c>
    </row>
    <row r="30" spans="1:5" x14ac:dyDescent="0.25">
      <c r="A30" s="3" t="s">
        <v>126</v>
      </c>
      <c r="B30" s="3">
        <v>390</v>
      </c>
      <c r="C30" s="3">
        <v>40</v>
      </c>
      <c r="D30" s="4">
        <v>9.75</v>
      </c>
      <c r="E30" s="3" t="s">
        <v>127</v>
      </c>
    </row>
    <row r="31" spans="1:5" x14ac:dyDescent="0.25">
      <c r="A31" s="3" t="s">
        <v>27</v>
      </c>
      <c r="B31" s="3">
        <v>328</v>
      </c>
      <c r="C31" s="3">
        <v>35</v>
      </c>
      <c r="D31" s="4">
        <v>9.3714285714285719</v>
      </c>
      <c r="E31" s="3" t="s">
        <v>128</v>
      </c>
    </row>
    <row r="32" spans="1:5" x14ac:dyDescent="0.25">
      <c r="A32" s="3" t="s">
        <v>129</v>
      </c>
      <c r="B32" s="3">
        <v>252</v>
      </c>
      <c r="C32" s="3">
        <v>35</v>
      </c>
      <c r="D32" s="4">
        <v>7.2</v>
      </c>
      <c r="E32" s="3" t="s">
        <v>130</v>
      </c>
    </row>
    <row r="33" spans="1:5" x14ac:dyDescent="0.25">
      <c r="A33" s="3" t="s">
        <v>131</v>
      </c>
      <c r="B33" s="3">
        <v>250</v>
      </c>
      <c r="C33" s="3">
        <v>36</v>
      </c>
      <c r="D33" s="4">
        <v>6.9444444444444446</v>
      </c>
      <c r="E33" s="3" t="s">
        <v>132</v>
      </c>
    </row>
    <row r="34" spans="1:5" x14ac:dyDescent="0.25">
      <c r="A34" s="3" t="s">
        <v>29</v>
      </c>
      <c r="B34" s="3">
        <v>246</v>
      </c>
      <c r="C34" s="3">
        <v>35</v>
      </c>
      <c r="D34" s="4">
        <v>7.0285714285714285</v>
      </c>
      <c r="E34" s="3" t="s">
        <v>133</v>
      </c>
    </row>
    <row r="35" spans="1:5" x14ac:dyDescent="0.25">
      <c r="A35" s="3" t="s">
        <v>134</v>
      </c>
      <c r="B35" s="3">
        <v>175</v>
      </c>
      <c r="C35" s="3">
        <v>40</v>
      </c>
      <c r="D35" s="4">
        <v>4.375</v>
      </c>
      <c r="E35" s="3" t="s">
        <v>135</v>
      </c>
    </row>
    <row r="36" spans="1:5" x14ac:dyDescent="0.25">
      <c r="A36" s="3" t="s">
        <v>136</v>
      </c>
      <c r="B36" s="3">
        <v>161</v>
      </c>
      <c r="C36" s="3">
        <v>40</v>
      </c>
      <c r="D36" s="4">
        <v>4.0250000000000004</v>
      </c>
      <c r="E36" s="3" t="s">
        <v>137</v>
      </c>
    </row>
    <row r="37" spans="1:5" x14ac:dyDescent="0.25">
      <c r="A37" s="3" t="s">
        <v>138</v>
      </c>
      <c r="B37" s="3">
        <v>160</v>
      </c>
      <c r="C37" s="3">
        <v>36</v>
      </c>
      <c r="D37" s="4">
        <v>4.4444444444444446</v>
      </c>
      <c r="E37" s="3" t="s">
        <v>139</v>
      </c>
    </row>
    <row r="38" spans="1:5" x14ac:dyDescent="0.25">
      <c r="A38" s="3" t="s">
        <v>140</v>
      </c>
      <c r="B38" s="3">
        <v>126</v>
      </c>
      <c r="C38" s="3">
        <v>35</v>
      </c>
      <c r="D38" s="4">
        <v>3.6</v>
      </c>
      <c r="E38" s="3" t="s">
        <v>141</v>
      </c>
    </row>
    <row r="39" spans="1:5" x14ac:dyDescent="0.25">
      <c r="A39" s="3" t="s">
        <v>142</v>
      </c>
      <c r="B39" s="3">
        <v>107</v>
      </c>
      <c r="C39" s="3">
        <v>40</v>
      </c>
      <c r="D39" s="4">
        <v>2.6749999999999998</v>
      </c>
      <c r="E39" s="3" t="s">
        <v>143</v>
      </c>
    </row>
    <row r="40" spans="1:5" x14ac:dyDescent="0.25">
      <c r="B40" s="1">
        <f>SUM(B3:B39)</f>
        <v>7715</v>
      </c>
    </row>
    <row r="42" spans="1:5" x14ac:dyDescent="0.25">
      <c r="A42" s="2" t="s">
        <v>0</v>
      </c>
      <c r="B42" s="2" t="s">
        <v>1</v>
      </c>
      <c r="C42" s="2" t="s">
        <v>2</v>
      </c>
      <c r="D42" s="2" t="s">
        <v>3</v>
      </c>
      <c r="E42" s="2" t="s">
        <v>4</v>
      </c>
    </row>
    <row r="43" spans="1:5" x14ac:dyDescent="0.25">
      <c r="A43" s="3" t="s">
        <v>31</v>
      </c>
      <c r="B43" s="3">
        <v>185</v>
      </c>
      <c r="C43" s="3">
        <v>40</v>
      </c>
      <c r="D43" s="4">
        <v>4.625</v>
      </c>
      <c r="E43" s="3" t="s">
        <v>239</v>
      </c>
    </row>
    <row r="44" spans="1:5" x14ac:dyDescent="0.25">
      <c r="A44" s="3" t="s">
        <v>240</v>
      </c>
      <c r="B44" s="3">
        <v>177</v>
      </c>
      <c r="C44" s="3">
        <v>40</v>
      </c>
      <c r="D44" s="4">
        <v>4.4249999999999998</v>
      </c>
      <c r="E44" s="3" t="s">
        <v>241</v>
      </c>
    </row>
    <row r="45" spans="1:5" x14ac:dyDescent="0.25">
      <c r="A45" s="3" t="s">
        <v>33</v>
      </c>
      <c r="B45" s="3">
        <v>115</v>
      </c>
      <c r="C45" s="3">
        <v>40</v>
      </c>
      <c r="D45" s="4">
        <v>2.875</v>
      </c>
      <c r="E45" s="3" t="s">
        <v>242</v>
      </c>
    </row>
    <row r="46" spans="1:5" x14ac:dyDescent="0.25">
      <c r="A46" s="3" t="s">
        <v>243</v>
      </c>
      <c r="B46" s="3">
        <v>134</v>
      </c>
      <c r="C46" s="3">
        <v>40</v>
      </c>
      <c r="D46" s="4">
        <v>3.35</v>
      </c>
      <c r="E46" s="3" t="s">
        <v>244</v>
      </c>
    </row>
    <row r="47" spans="1:5" x14ac:dyDescent="0.25">
      <c r="A47" s="3" t="s">
        <v>35</v>
      </c>
      <c r="B47" s="3">
        <v>86</v>
      </c>
      <c r="C47" s="3">
        <v>35</v>
      </c>
      <c r="D47" s="4">
        <v>2.4571428571428573</v>
      </c>
      <c r="E47" s="3" t="s">
        <v>245</v>
      </c>
    </row>
    <row r="48" spans="1:5" x14ac:dyDescent="0.25">
      <c r="A48" s="3" t="s">
        <v>37</v>
      </c>
      <c r="B48" s="3">
        <v>72</v>
      </c>
      <c r="C48" s="3">
        <v>35</v>
      </c>
      <c r="D48" s="4">
        <v>2.0571428571428569</v>
      </c>
      <c r="E48" s="3" t="s">
        <v>246</v>
      </c>
    </row>
    <row r="49" spans="1:5" x14ac:dyDescent="0.25">
      <c r="A49" s="3" t="s">
        <v>39</v>
      </c>
      <c r="B49" s="3">
        <v>54</v>
      </c>
      <c r="C49" s="3">
        <v>35</v>
      </c>
      <c r="D49" s="4">
        <v>1.5428571428571429</v>
      </c>
      <c r="E49" s="3" t="s">
        <v>247</v>
      </c>
    </row>
    <row r="50" spans="1:5" x14ac:dyDescent="0.25">
      <c r="A50" s="3" t="s">
        <v>248</v>
      </c>
      <c r="B50" s="3">
        <v>48</v>
      </c>
      <c r="C50" s="3">
        <v>40</v>
      </c>
      <c r="D50" s="4">
        <v>1.2</v>
      </c>
      <c r="E50" s="3" t="s">
        <v>249</v>
      </c>
    </row>
    <row r="51" spans="1:5" x14ac:dyDescent="0.25">
      <c r="A51" s="3" t="s">
        <v>250</v>
      </c>
      <c r="B51" s="3">
        <v>26</v>
      </c>
      <c r="C51" s="3">
        <v>40</v>
      </c>
      <c r="D51" s="4">
        <v>0.65</v>
      </c>
      <c r="E51" s="3" t="s">
        <v>251</v>
      </c>
    </row>
    <row r="52" spans="1:5" x14ac:dyDescent="0.25">
      <c r="A52" s="3" t="s">
        <v>41</v>
      </c>
      <c r="B52" s="3">
        <v>130</v>
      </c>
      <c r="C52" s="3">
        <v>35</v>
      </c>
      <c r="D52" s="4">
        <v>3.7142857142857144</v>
      </c>
      <c r="E52" s="3" t="s">
        <v>252</v>
      </c>
    </row>
    <row r="53" spans="1:5" x14ac:dyDescent="0.25">
      <c r="A53" s="3" t="s">
        <v>43</v>
      </c>
      <c r="B53" s="3">
        <v>110</v>
      </c>
      <c r="C53" s="3">
        <v>35</v>
      </c>
      <c r="D53" s="4">
        <v>3.1428571428571428</v>
      </c>
      <c r="E53" s="3" t="s">
        <v>253</v>
      </c>
    </row>
    <row r="54" spans="1:5" x14ac:dyDescent="0.25">
      <c r="A54" s="3" t="s">
        <v>45</v>
      </c>
      <c r="B54" s="3">
        <v>43</v>
      </c>
      <c r="C54" s="3">
        <v>35</v>
      </c>
      <c r="D54" s="4">
        <v>1.2285714285714286</v>
      </c>
      <c r="E54" s="3" t="s">
        <v>254</v>
      </c>
    </row>
    <row r="55" spans="1:5" x14ac:dyDescent="0.25">
      <c r="A55" s="3" t="s">
        <v>255</v>
      </c>
      <c r="B55" s="3">
        <v>422</v>
      </c>
      <c r="C55" s="3">
        <v>40</v>
      </c>
      <c r="D55" s="4">
        <v>10.55</v>
      </c>
      <c r="E55" s="3" t="s">
        <v>256</v>
      </c>
    </row>
    <row r="56" spans="1:5" x14ac:dyDescent="0.25">
      <c r="A56" s="3" t="s">
        <v>203</v>
      </c>
      <c r="B56" s="3">
        <v>398</v>
      </c>
      <c r="C56" s="3">
        <v>40</v>
      </c>
      <c r="D56" s="4">
        <v>9.9499999999999993</v>
      </c>
      <c r="E56" s="3" t="s">
        <v>257</v>
      </c>
    </row>
    <row r="57" spans="1:5" x14ac:dyDescent="0.25">
      <c r="A57" s="3" t="s">
        <v>205</v>
      </c>
      <c r="B57" s="3">
        <v>338</v>
      </c>
      <c r="C57" s="3">
        <v>40</v>
      </c>
      <c r="D57" s="4">
        <v>8.4499999999999993</v>
      </c>
      <c r="E57" s="3" t="s">
        <v>52</v>
      </c>
    </row>
    <row r="58" spans="1:5" x14ac:dyDescent="0.25">
      <c r="A58" s="3" t="s">
        <v>47</v>
      </c>
      <c r="B58" s="3">
        <v>164</v>
      </c>
      <c r="C58" s="3">
        <v>40</v>
      </c>
      <c r="D58" s="4">
        <v>4.0999999999999996</v>
      </c>
      <c r="E58" s="3" t="s">
        <v>258</v>
      </c>
    </row>
    <row r="59" spans="1:5" x14ac:dyDescent="0.25">
      <c r="A59" s="3" t="s">
        <v>49</v>
      </c>
      <c r="B59" s="3">
        <v>141</v>
      </c>
      <c r="C59" s="3">
        <v>40</v>
      </c>
      <c r="D59" s="4">
        <v>3.5249999999999999</v>
      </c>
      <c r="E59" s="3" t="s">
        <v>259</v>
      </c>
    </row>
    <row r="60" spans="1:5" x14ac:dyDescent="0.25">
      <c r="A60" s="3" t="s">
        <v>51</v>
      </c>
      <c r="B60" s="3">
        <v>86</v>
      </c>
      <c r="C60" s="3">
        <v>40</v>
      </c>
      <c r="D60" s="4">
        <v>2.15</v>
      </c>
      <c r="E60" s="3" t="s">
        <v>260</v>
      </c>
    </row>
    <row r="61" spans="1:5" x14ac:dyDescent="0.25">
      <c r="A61" s="3" t="s">
        <v>53</v>
      </c>
      <c r="B61" s="3">
        <v>205</v>
      </c>
      <c r="C61" s="3">
        <v>40</v>
      </c>
      <c r="D61" s="4">
        <v>5.125</v>
      </c>
      <c r="E61" s="3" t="s">
        <v>261</v>
      </c>
    </row>
    <row r="62" spans="1:5" x14ac:dyDescent="0.25">
      <c r="A62" s="3" t="s">
        <v>55</v>
      </c>
      <c r="B62" s="3">
        <v>123</v>
      </c>
      <c r="C62" s="3">
        <v>40</v>
      </c>
      <c r="D62" s="4">
        <v>3.0750000000000002</v>
      </c>
      <c r="E62" s="3" t="s">
        <v>262</v>
      </c>
    </row>
    <row r="63" spans="1:5" x14ac:dyDescent="0.25">
      <c r="A63" s="3" t="s">
        <v>209</v>
      </c>
      <c r="B63" s="3">
        <v>56</v>
      </c>
      <c r="C63" s="3">
        <v>40</v>
      </c>
      <c r="D63" s="4">
        <v>1.4</v>
      </c>
      <c r="E63" s="3" t="s">
        <v>263</v>
      </c>
    </row>
    <row r="64" spans="1:5" x14ac:dyDescent="0.25">
      <c r="A64" s="3" t="s">
        <v>211</v>
      </c>
      <c r="B64" s="3">
        <v>21</v>
      </c>
      <c r="C64" s="3">
        <v>40</v>
      </c>
      <c r="D64" s="4">
        <v>0.52500000000000002</v>
      </c>
      <c r="E64" s="3" t="s">
        <v>264</v>
      </c>
    </row>
    <row r="65" spans="1:5" x14ac:dyDescent="0.25">
      <c r="A65" s="3" t="s">
        <v>213</v>
      </c>
      <c r="B65" s="3">
        <v>1245</v>
      </c>
      <c r="C65" s="3">
        <v>40</v>
      </c>
      <c r="D65" s="4">
        <v>31.125</v>
      </c>
      <c r="E65" s="3" t="s">
        <v>265</v>
      </c>
    </row>
    <row r="66" spans="1:5" x14ac:dyDescent="0.25">
      <c r="A66" s="3" t="s">
        <v>215</v>
      </c>
      <c r="B66" s="3">
        <v>381</v>
      </c>
      <c r="C66" s="3">
        <v>40</v>
      </c>
      <c r="D66" s="4">
        <v>9.5250000000000004</v>
      </c>
      <c r="E66" s="3" t="s">
        <v>266</v>
      </c>
    </row>
    <row r="67" spans="1:5" x14ac:dyDescent="0.25">
      <c r="A67" s="3" t="s">
        <v>217</v>
      </c>
      <c r="B67" s="3">
        <v>238</v>
      </c>
      <c r="C67" s="3">
        <v>40</v>
      </c>
      <c r="D67" s="4">
        <v>5.95</v>
      </c>
      <c r="E67" s="3" t="s">
        <v>267</v>
      </c>
    </row>
    <row r="68" spans="1:5" x14ac:dyDescent="0.25">
      <c r="A68" s="3" t="s">
        <v>57</v>
      </c>
      <c r="B68" s="3">
        <v>178</v>
      </c>
      <c r="C68" s="3">
        <v>40</v>
      </c>
      <c r="D68" s="4">
        <v>4.45</v>
      </c>
      <c r="E68" s="3" t="s">
        <v>268</v>
      </c>
    </row>
    <row r="69" spans="1:5" x14ac:dyDescent="0.25">
      <c r="A69" s="3" t="s">
        <v>59</v>
      </c>
      <c r="B69" s="3">
        <v>161</v>
      </c>
      <c r="C69" s="3">
        <v>35</v>
      </c>
      <c r="D69" s="4">
        <v>4.5999999999999996</v>
      </c>
      <c r="E69" s="3" t="s">
        <v>269</v>
      </c>
    </row>
    <row r="70" spans="1:5" x14ac:dyDescent="0.25">
      <c r="A70" s="3" t="s">
        <v>219</v>
      </c>
      <c r="B70" s="3">
        <v>154</v>
      </c>
      <c r="C70" s="3">
        <v>40</v>
      </c>
      <c r="D70" s="4">
        <v>3.85</v>
      </c>
      <c r="E70" s="3" t="s">
        <v>270</v>
      </c>
    </row>
    <row r="71" spans="1:5" x14ac:dyDescent="0.25">
      <c r="A71" s="3" t="s">
        <v>271</v>
      </c>
      <c r="B71" s="3">
        <v>136</v>
      </c>
      <c r="C71" s="3">
        <v>40</v>
      </c>
      <c r="D71" s="4">
        <v>3.4</v>
      </c>
      <c r="E71" s="3" t="s">
        <v>272</v>
      </c>
    </row>
    <row r="72" spans="1:5" x14ac:dyDescent="0.25">
      <c r="A72" s="3" t="s">
        <v>221</v>
      </c>
      <c r="B72" s="3">
        <v>121</v>
      </c>
      <c r="C72" s="3">
        <v>40</v>
      </c>
      <c r="D72" s="4">
        <v>3.0249999999999999</v>
      </c>
      <c r="E72" s="3" t="s">
        <v>273</v>
      </c>
    </row>
    <row r="73" spans="1:5" x14ac:dyDescent="0.25">
      <c r="A73" s="3" t="s">
        <v>61</v>
      </c>
      <c r="B73" s="3">
        <v>102</v>
      </c>
      <c r="C73" s="3">
        <v>35</v>
      </c>
      <c r="D73" s="4">
        <v>2.9142857142857141</v>
      </c>
      <c r="E73" s="3" t="s">
        <v>274</v>
      </c>
    </row>
    <row r="74" spans="1:5" x14ac:dyDescent="0.25">
      <c r="A74" s="3" t="s">
        <v>275</v>
      </c>
      <c r="B74" s="3">
        <v>321</v>
      </c>
      <c r="C74" s="3">
        <v>40</v>
      </c>
      <c r="D74" s="4">
        <v>8.0250000000000004</v>
      </c>
      <c r="E74" s="3" t="s">
        <v>276</v>
      </c>
    </row>
    <row r="75" spans="1:5" x14ac:dyDescent="0.25">
      <c r="A75" s="3" t="s">
        <v>65</v>
      </c>
      <c r="B75" s="3">
        <v>246</v>
      </c>
      <c r="C75" s="3">
        <v>40</v>
      </c>
      <c r="D75" s="4">
        <v>6.15</v>
      </c>
      <c r="E75" s="3" t="s">
        <v>277</v>
      </c>
    </row>
    <row r="76" spans="1:5" x14ac:dyDescent="0.25">
      <c r="A76" s="3" t="s">
        <v>69</v>
      </c>
      <c r="B76" s="3">
        <v>175</v>
      </c>
      <c r="C76" s="3">
        <v>40</v>
      </c>
      <c r="D76" s="4">
        <v>4.375</v>
      </c>
      <c r="E76" s="3" t="s">
        <v>278</v>
      </c>
    </row>
    <row r="77" spans="1:5" x14ac:dyDescent="0.25">
      <c r="A77" s="3" t="s">
        <v>279</v>
      </c>
      <c r="B77" s="3">
        <v>144</v>
      </c>
      <c r="C77" s="3">
        <v>40</v>
      </c>
      <c r="D77" s="4">
        <v>3.6</v>
      </c>
      <c r="E77" s="3" t="s">
        <v>280</v>
      </c>
    </row>
    <row r="78" spans="1:5" x14ac:dyDescent="0.25">
      <c r="A78" s="3" t="s">
        <v>281</v>
      </c>
      <c r="B78" s="3">
        <v>213</v>
      </c>
      <c r="C78" s="3">
        <v>40</v>
      </c>
      <c r="D78" s="4">
        <v>5.3250000000000002</v>
      </c>
      <c r="E78" s="3" t="s">
        <v>282</v>
      </c>
    </row>
    <row r="79" spans="1:5" x14ac:dyDescent="0.25">
      <c r="A79" s="3" t="s">
        <v>283</v>
      </c>
      <c r="B79" s="3">
        <v>175</v>
      </c>
      <c r="C79" s="3">
        <v>40</v>
      </c>
      <c r="D79" s="4">
        <v>4.375</v>
      </c>
      <c r="E79" s="3" t="s">
        <v>284</v>
      </c>
    </row>
    <row r="80" spans="1:5" x14ac:dyDescent="0.25">
      <c r="A80" s="3" t="s">
        <v>285</v>
      </c>
      <c r="B80" s="3">
        <v>109</v>
      </c>
      <c r="C80" s="3">
        <v>40</v>
      </c>
      <c r="D80" s="4">
        <v>2.7250000000000001</v>
      </c>
      <c r="E80" s="3" t="s">
        <v>286</v>
      </c>
    </row>
    <row r="81" spans="1:5" x14ac:dyDescent="0.25">
      <c r="A81" s="3" t="s">
        <v>287</v>
      </c>
      <c r="B81" s="3">
        <v>81</v>
      </c>
      <c r="C81" s="3">
        <v>40</v>
      </c>
      <c r="D81" s="4">
        <v>2.0249999999999999</v>
      </c>
      <c r="E81" s="3" t="s">
        <v>288</v>
      </c>
    </row>
    <row r="82" spans="1:5" x14ac:dyDescent="0.25">
      <c r="A82" s="3" t="s">
        <v>289</v>
      </c>
      <c r="B82" s="3">
        <v>194</v>
      </c>
      <c r="C82" s="3">
        <v>40</v>
      </c>
      <c r="D82" s="4">
        <v>4.8499999999999996</v>
      </c>
      <c r="E82" s="3" t="s">
        <v>290</v>
      </c>
    </row>
    <row r="83" spans="1:5" x14ac:dyDescent="0.25">
      <c r="A83" s="3" t="s">
        <v>291</v>
      </c>
      <c r="B83" s="3">
        <v>162</v>
      </c>
      <c r="C83" s="3">
        <v>40</v>
      </c>
      <c r="D83" s="4">
        <v>4.05</v>
      </c>
      <c r="E83" s="3" t="s">
        <v>292</v>
      </c>
    </row>
    <row r="84" spans="1:5" x14ac:dyDescent="0.25">
      <c r="A84" s="3" t="s">
        <v>71</v>
      </c>
      <c r="B84" s="3">
        <v>149</v>
      </c>
      <c r="C84" s="3">
        <v>40</v>
      </c>
      <c r="D84" s="4">
        <v>3.7250000000000001</v>
      </c>
      <c r="E84" s="3" t="s">
        <v>293</v>
      </c>
    </row>
    <row r="85" spans="1:5" x14ac:dyDescent="0.25">
      <c r="A85" s="3" t="s">
        <v>294</v>
      </c>
      <c r="B85" s="3">
        <v>123</v>
      </c>
      <c r="C85" s="3">
        <v>40</v>
      </c>
      <c r="D85" s="4">
        <v>3.0750000000000002</v>
      </c>
      <c r="E85" s="3" t="s">
        <v>295</v>
      </c>
    </row>
    <row r="86" spans="1:5" x14ac:dyDescent="0.25">
      <c r="A86" s="3" t="s">
        <v>73</v>
      </c>
      <c r="B86" s="3">
        <v>110</v>
      </c>
      <c r="C86" s="3">
        <v>40</v>
      </c>
      <c r="D86" s="4">
        <v>2.75</v>
      </c>
      <c r="E86" s="3" t="s">
        <v>296</v>
      </c>
    </row>
    <row r="87" spans="1:5" x14ac:dyDescent="0.25">
      <c r="A87" s="3" t="s">
        <v>297</v>
      </c>
      <c r="B87" s="3">
        <v>90</v>
      </c>
      <c r="C87" s="3">
        <v>40</v>
      </c>
      <c r="D87" s="4">
        <v>2.25</v>
      </c>
      <c r="E87" s="3" t="s">
        <v>298</v>
      </c>
    </row>
    <row r="88" spans="1:5" x14ac:dyDescent="0.25">
      <c r="A88" s="3" t="s">
        <v>75</v>
      </c>
      <c r="B88" s="3">
        <v>59</v>
      </c>
      <c r="C88" s="3">
        <v>40</v>
      </c>
      <c r="D88" s="4">
        <v>1.4750000000000001</v>
      </c>
      <c r="E88" s="3" t="s">
        <v>299</v>
      </c>
    </row>
    <row r="89" spans="1:5" x14ac:dyDescent="0.25">
      <c r="A89" s="3" t="s">
        <v>300</v>
      </c>
      <c r="B89" s="3">
        <v>673</v>
      </c>
      <c r="C89" s="3">
        <v>40</v>
      </c>
      <c r="D89" s="4">
        <v>16.824999999999999</v>
      </c>
      <c r="E89" s="3" t="s">
        <v>301</v>
      </c>
    </row>
    <row r="90" spans="1:5" x14ac:dyDescent="0.25">
      <c r="A90" s="3" t="s">
        <v>77</v>
      </c>
      <c r="B90" s="3">
        <v>468</v>
      </c>
      <c r="C90" s="3">
        <v>40</v>
      </c>
      <c r="D90" s="4">
        <v>11.7</v>
      </c>
      <c r="E90" s="3" t="s">
        <v>302</v>
      </c>
    </row>
    <row r="91" spans="1:5" x14ac:dyDescent="0.25">
      <c r="A91" s="3" t="s">
        <v>303</v>
      </c>
      <c r="B91" s="3">
        <v>156</v>
      </c>
      <c r="C91" s="3">
        <v>40</v>
      </c>
      <c r="D91" s="4">
        <v>3.9</v>
      </c>
      <c r="E91" s="3" t="s">
        <v>304</v>
      </c>
    </row>
    <row r="92" spans="1:5" x14ac:dyDescent="0.25">
      <c r="A92" s="3" t="s">
        <v>232</v>
      </c>
      <c r="B92" s="3">
        <v>726</v>
      </c>
      <c r="C92" s="3">
        <v>40</v>
      </c>
      <c r="D92" s="4">
        <v>18.149999999999999</v>
      </c>
      <c r="E92" s="3" t="s">
        <v>305</v>
      </c>
    </row>
    <row r="93" spans="1:5" x14ac:dyDescent="0.25">
      <c r="A93" s="3" t="s">
        <v>234</v>
      </c>
      <c r="B93" s="3">
        <v>560</v>
      </c>
      <c r="C93" s="3">
        <v>40</v>
      </c>
      <c r="D93" s="4">
        <v>14</v>
      </c>
      <c r="E93" s="3" t="s">
        <v>306</v>
      </c>
    </row>
    <row r="94" spans="1:5" x14ac:dyDescent="0.25">
      <c r="A94" s="3" t="s">
        <v>307</v>
      </c>
      <c r="B94" s="3">
        <v>246</v>
      </c>
      <c r="C94" s="3">
        <v>40</v>
      </c>
      <c r="D94" s="4">
        <v>6.15</v>
      </c>
      <c r="E94" s="3" t="s">
        <v>308</v>
      </c>
    </row>
    <row r="95" spans="1:5" x14ac:dyDescent="0.25">
      <c r="A95" s="3" t="s">
        <v>79</v>
      </c>
      <c r="B95" s="3">
        <v>185</v>
      </c>
      <c r="C95" s="3">
        <v>40</v>
      </c>
      <c r="D95" s="4">
        <v>4.625</v>
      </c>
      <c r="E95" s="3" t="s">
        <v>309</v>
      </c>
    </row>
    <row r="96" spans="1:5" x14ac:dyDescent="0.25">
      <c r="A96" s="3" t="s">
        <v>81</v>
      </c>
      <c r="B96" s="3">
        <v>140</v>
      </c>
      <c r="C96" s="3">
        <v>40</v>
      </c>
      <c r="D96" s="4">
        <v>3.5</v>
      </c>
      <c r="E96" s="3" t="s">
        <v>310</v>
      </c>
    </row>
    <row r="97" spans="1:5" x14ac:dyDescent="0.25">
      <c r="B97" s="1">
        <f>SUM(B43:B96)</f>
        <v>11355</v>
      </c>
      <c r="C97" s="9">
        <f>SUM(C43:C96)</f>
        <v>2120</v>
      </c>
    </row>
    <row r="99" spans="1:5" x14ac:dyDescent="0.25">
      <c r="A99" s="2" t="s">
        <v>0</v>
      </c>
      <c r="B99" s="2" t="s">
        <v>1</v>
      </c>
      <c r="C99" s="2" t="s">
        <v>2</v>
      </c>
      <c r="D99" s="2" t="s">
        <v>3</v>
      </c>
      <c r="E99" s="2" t="s">
        <v>4</v>
      </c>
    </row>
    <row r="100" spans="1:5" x14ac:dyDescent="0.25">
      <c r="A100" s="3" t="s">
        <v>146</v>
      </c>
      <c r="B100" s="3">
        <v>360</v>
      </c>
      <c r="C100" s="3">
        <v>32</v>
      </c>
      <c r="D100" s="4">
        <v>11.25</v>
      </c>
      <c r="E100" s="3" t="s">
        <v>311</v>
      </c>
    </row>
    <row r="101" spans="1:5" x14ac:dyDescent="0.25">
      <c r="A101" s="3" t="s">
        <v>148</v>
      </c>
      <c r="B101" s="3">
        <v>329</v>
      </c>
      <c r="C101" s="3">
        <v>32</v>
      </c>
      <c r="D101" s="4">
        <v>10.28125</v>
      </c>
      <c r="E101" s="3" t="s">
        <v>312</v>
      </c>
    </row>
    <row r="102" spans="1:5" x14ac:dyDescent="0.25">
      <c r="A102" s="3" t="s">
        <v>150</v>
      </c>
      <c r="B102" s="3">
        <v>182</v>
      </c>
      <c r="C102" s="3">
        <v>32</v>
      </c>
      <c r="D102" s="4">
        <v>5.6875</v>
      </c>
      <c r="E102" s="3" t="s">
        <v>313</v>
      </c>
    </row>
    <row r="103" spans="1:5" x14ac:dyDescent="0.25">
      <c r="A103" s="3" t="s">
        <v>152</v>
      </c>
      <c r="B103" s="3">
        <v>151</v>
      </c>
      <c r="C103" s="3">
        <v>32</v>
      </c>
      <c r="D103" s="4">
        <v>4.71875</v>
      </c>
      <c r="E103" s="3" t="s">
        <v>314</v>
      </c>
    </row>
    <row r="104" spans="1:5" x14ac:dyDescent="0.25">
      <c r="A104" s="3" t="s">
        <v>154</v>
      </c>
      <c r="B104" s="3">
        <v>1509</v>
      </c>
      <c r="C104" s="3">
        <v>40</v>
      </c>
      <c r="D104" s="4">
        <v>37.725000000000001</v>
      </c>
      <c r="E104" s="3" t="s">
        <v>315</v>
      </c>
    </row>
    <row r="105" spans="1:5" x14ac:dyDescent="0.25">
      <c r="A105" s="3" t="s">
        <v>156</v>
      </c>
      <c r="B105" s="3">
        <v>112</v>
      </c>
      <c r="C105" s="3">
        <v>27</v>
      </c>
      <c r="D105" s="4">
        <v>4.1481481481481479</v>
      </c>
      <c r="E105" s="3" t="s">
        <v>316</v>
      </c>
    </row>
    <row r="106" spans="1:5" x14ac:dyDescent="0.25">
      <c r="A106" s="3" t="s">
        <v>317</v>
      </c>
      <c r="B106" s="3">
        <v>1861</v>
      </c>
      <c r="C106" s="3">
        <v>40</v>
      </c>
      <c r="D106" s="4">
        <v>46.524999999999999</v>
      </c>
      <c r="E106" s="3" t="s">
        <v>318</v>
      </c>
    </row>
    <row r="107" spans="1:5" x14ac:dyDescent="0.25">
      <c r="A107" s="3" t="s">
        <v>159</v>
      </c>
      <c r="B107" s="3">
        <v>1071</v>
      </c>
      <c r="C107" s="3">
        <v>32</v>
      </c>
      <c r="D107" s="4">
        <v>33.46875</v>
      </c>
      <c r="E107" s="3" t="s">
        <v>319</v>
      </c>
    </row>
    <row r="108" spans="1:5" x14ac:dyDescent="0.25">
      <c r="A108" s="3" t="s">
        <v>162</v>
      </c>
      <c r="B108" s="3">
        <v>439</v>
      </c>
      <c r="C108" s="3">
        <v>32</v>
      </c>
      <c r="D108" s="4">
        <v>13.71875</v>
      </c>
      <c r="E108" s="3" t="s">
        <v>320</v>
      </c>
    </row>
    <row r="109" spans="1:5" x14ac:dyDescent="0.25">
      <c r="A109" s="3" t="s">
        <v>164</v>
      </c>
      <c r="B109" s="3">
        <v>376</v>
      </c>
      <c r="C109" s="3">
        <v>32</v>
      </c>
      <c r="D109" s="4">
        <v>11.75</v>
      </c>
      <c r="E109" s="3" t="s">
        <v>101</v>
      </c>
    </row>
    <row r="110" spans="1:5" x14ac:dyDescent="0.25">
      <c r="A110" s="3" t="s">
        <v>321</v>
      </c>
      <c r="B110" s="3">
        <v>328</v>
      </c>
      <c r="C110" s="3">
        <v>32</v>
      </c>
      <c r="D110" s="4">
        <v>10.25</v>
      </c>
      <c r="E110" s="3" t="s">
        <v>322</v>
      </c>
    </row>
    <row r="111" spans="1:5" x14ac:dyDescent="0.25">
      <c r="A111" s="3" t="s">
        <v>323</v>
      </c>
      <c r="B111" s="3">
        <v>222</v>
      </c>
      <c r="C111" s="3">
        <v>32</v>
      </c>
      <c r="D111" s="4">
        <v>6.9375</v>
      </c>
      <c r="E111" s="3" t="s">
        <v>324</v>
      </c>
    </row>
    <row r="112" spans="1:5" x14ac:dyDescent="0.25">
      <c r="A112" s="3" t="s">
        <v>325</v>
      </c>
      <c r="B112" s="3">
        <v>150</v>
      </c>
      <c r="C112" s="3">
        <v>32</v>
      </c>
      <c r="D112" s="4">
        <v>4.6875</v>
      </c>
      <c r="E112" s="3" t="s">
        <v>326</v>
      </c>
    </row>
    <row r="113" spans="1:5" x14ac:dyDescent="0.25">
      <c r="A113" s="3" t="s">
        <v>327</v>
      </c>
      <c r="B113" s="3">
        <v>148</v>
      </c>
      <c r="C113" s="3">
        <v>32</v>
      </c>
      <c r="D113" s="4">
        <v>4.625</v>
      </c>
      <c r="E113" s="3" t="s">
        <v>328</v>
      </c>
    </row>
    <row r="114" spans="1:5" x14ac:dyDescent="0.25">
      <c r="A114" s="3" t="s">
        <v>174</v>
      </c>
      <c r="B114" s="3">
        <v>107</v>
      </c>
      <c r="C114" s="3">
        <v>32</v>
      </c>
      <c r="D114" s="4">
        <v>3.34375</v>
      </c>
      <c r="E114" s="3" t="s">
        <v>329</v>
      </c>
    </row>
    <row r="115" spans="1:5" x14ac:dyDescent="0.25">
      <c r="A115" s="3" t="s">
        <v>330</v>
      </c>
      <c r="B115" s="3">
        <v>105</v>
      </c>
      <c r="C115" s="3">
        <v>32</v>
      </c>
      <c r="D115" s="4">
        <v>3.28125</v>
      </c>
      <c r="E115" s="3" t="s">
        <v>331</v>
      </c>
    </row>
    <row r="116" spans="1:5" x14ac:dyDescent="0.25">
      <c r="A116" s="3" t="s">
        <v>176</v>
      </c>
      <c r="B116" s="3">
        <v>82</v>
      </c>
      <c r="C116" s="3">
        <v>32</v>
      </c>
      <c r="D116" s="4">
        <v>2.5625</v>
      </c>
      <c r="E116" s="3" t="s">
        <v>332</v>
      </c>
    </row>
    <row r="117" spans="1:5" x14ac:dyDescent="0.25">
      <c r="B117" s="1">
        <f>SUM(B100:B116)</f>
        <v>7532</v>
      </c>
      <c r="C117" s="10">
        <f>SUM(C100:C116)</f>
        <v>555</v>
      </c>
    </row>
    <row r="119" spans="1:5" x14ac:dyDescent="0.25">
      <c r="A119" t="s">
        <v>333</v>
      </c>
      <c r="B119" s="1">
        <f>B40+B97+B117</f>
        <v>26602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2"/>
  <sheetViews>
    <sheetView tabSelected="1" topLeftCell="A25" workbookViewId="0">
      <selection activeCell="B62" sqref="B62"/>
    </sheetView>
  </sheetViews>
  <sheetFormatPr defaultRowHeight="15" x14ac:dyDescent="0.25"/>
  <cols>
    <col min="1" max="1" width="71.140625" bestFit="1" customWidth="1"/>
    <col min="2" max="2" width="10.85546875" bestFit="1" customWidth="1"/>
    <col min="3" max="3" width="9" bestFit="1" customWidth="1"/>
    <col min="4" max="4" width="12.28515625" bestFit="1" customWidth="1"/>
    <col min="5" max="5" width="5.5703125" bestFit="1" customWidth="1"/>
  </cols>
  <sheetData>
    <row r="2" spans="1: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5">
      <c r="A3" s="3" t="s">
        <v>146</v>
      </c>
      <c r="B3" s="3">
        <v>370</v>
      </c>
      <c r="C3" s="3">
        <v>32</v>
      </c>
      <c r="D3" s="4">
        <v>11.5625</v>
      </c>
      <c r="E3" s="3" t="s">
        <v>334</v>
      </c>
    </row>
    <row r="4" spans="1:5" x14ac:dyDescent="0.25">
      <c r="A4" s="3" t="s">
        <v>148</v>
      </c>
      <c r="B4" s="3">
        <v>307</v>
      </c>
      <c r="C4" s="3">
        <v>32</v>
      </c>
      <c r="D4" s="4">
        <v>9.59375</v>
      </c>
      <c r="E4" s="3" t="s">
        <v>335</v>
      </c>
    </row>
    <row r="5" spans="1:5" x14ac:dyDescent="0.25">
      <c r="A5" s="3" t="s">
        <v>150</v>
      </c>
      <c r="B5" s="3">
        <v>188</v>
      </c>
      <c r="C5" s="3">
        <v>32</v>
      </c>
      <c r="D5" s="4">
        <v>5.875</v>
      </c>
      <c r="E5" s="3" t="s">
        <v>336</v>
      </c>
    </row>
    <row r="6" spans="1:5" x14ac:dyDescent="0.25">
      <c r="A6" s="3" t="s">
        <v>152</v>
      </c>
      <c r="B6" s="3">
        <v>147</v>
      </c>
      <c r="C6" s="3">
        <v>32</v>
      </c>
      <c r="D6" s="4">
        <v>4.59375</v>
      </c>
      <c r="E6" s="3" t="s">
        <v>337</v>
      </c>
    </row>
    <row r="7" spans="1:5" x14ac:dyDescent="0.25">
      <c r="A7" s="3" t="s">
        <v>156</v>
      </c>
      <c r="B7" s="3">
        <v>66</v>
      </c>
      <c r="C7" s="3">
        <v>28</v>
      </c>
      <c r="D7" s="4">
        <v>2.3571428571428572</v>
      </c>
      <c r="E7" s="3" t="s">
        <v>78</v>
      </c>
    </row>
    <row r="8" spans="1:5" x14ac:dyDescent="0.25">
      <c r="A8" s="3" t="s">
        <v>159</v>
      </c>
      <c r="B8" s="3">
        <v>1159</v>
      </c>
      <c r="C8" s="3">
        <v>32</v>
      </c>
      <c r="D8" s="4">
        <v>36.21875</v>
      </c>
      <c r="E8" s="3" t="s">
        <v>338</v>
      </c>
    </row>
    <row r="9" spans="1:5" x14ac:dyDescent="0.25">
      <c r="A9" s="3" t="s">
        <v>161</v>
      </c>
      <c r="B9" s="3">
        <v>447</v>
      </c>
      <c r="C9" s="3">
        <v>32</v>
      </c>
      <c r="D9" s="4">
        <v>13.96875</v>
      </c>
      <c r="E9" s="3" t="s">
        <v>339</v>
      </c>
    </row>
    <row r="10" spans="1:5" x14ac:dyDescent="0.25">
      <c r="A10" s="3" t="s">
        <v>162</v>
      </c>
      <c r="B10" s="3">
        <v>403</v>
      </c>
      <c r="C10" s="3">
        <v>32</v>
      </c>
      <c r="D10" s="4">
        <v>12.59375</v>
      </c>
      <c r="E10" s="3" t="s">
        <v>340</v>
      </c>
    </row>
    <row r="11" spans="1:5" x14ac:dyDescent="0.25">
      <c r="A11" s="3" t="s">
        <v>164</v>
      </c>
      <c r="B11" s="3">
        <v>375</v>
      </c>
      <c r="C11" s="3">
        <v>32</v>
      </c>
      <c r="D11" s="4">
        <v>11.71875</v>
      </c>
      <c r="E11" s="3" t="s">
        <v>341</v>
      </c>
    </row>
    <row r="12" spans="1:5" x14ac:dyDescent="0.25">
      <c r="A12" s="3" t="s">
        <v>325</v>
      </c>
      <c r="B12" s="3">
        <v>293</v>
      </c>
      <c r="C12" s="3">
        <v>32</v>
      </c>
      <c r="D12" s="4">
        <v>9.15625</v>
      </c>
      <c r="E12" s="3" t="s">
        <v>342</v>
      </c>
    </row>
    <row r="13" spans="1:5" x14ac:dyDescent="0.25">
      <c r="A13" s="3" t="s">
        <v>343</v>
      </c>
      <c r="B13" s="3">
        <v>252</v>
      </c>
      <c r="C13" s="3">
        <v>32</v>
      </c>
      <c r="D13" s="4">
        <v>7.875</v>
      </c>
      <c r="E13" s="3" t="s">
        <v>344</v>
      </c>
    </row>
    <row r="14" spans="1:5" x14ac:dyDescent="0.25">
      <c r="A14" s="3" t="s">
        <v>166</v>
      </c>
      <c r="B14" s="3">
        <v>139</v>
      </c>
      <c r="C14" s="3">
        <v>32</v>
      </c>
      <c r="D14" s="4">
        <v>4.34375</v>
      </c>
      <c r="E14" s="3" t="s">
        <v>345</v>
      </c>
    </row>
    <row r="15" spans="1:5" x14ac:dyDescent="0.25">
      <c r="A15" s="3" t="s">
        <v>174</v>
      </c>
      <c r="B15" s="3">
        <v>129</v>
      </c>
      <c r="C15" s="3">
        <v>32</v>
      </c>
      <c r="D15" s="4">
        <v>4.03125</v>
      </c>
      <c r="E15" s="3" t="s">
        <v>346</v>
      </c>
    </row>
    <row r="16" spans="1:5" x14ac:dyDescent="0.25">
      <c r="A16" s="3" t="s">
        <v>170</v>
      </c>
      <c r="B16" s="3">
        <v>115</v>
      </c>
      <c r="C16" s="3">
        <v>32</v>
      </c>
      <c r="D16" s="4">
        <v>3.59375</v>
      </c>
      <c r="E16" s="3" t="s">
        <v>347</v>
      </c>
    </row>
    <row r="17" spans="1:5" x14ac:dyDescent="0.25">
      <c r="A17" s="3" t="s">
        <v>176</v>
      </c>
      <c r="B17" s="3">
        <v>80</v>
      </c>
      <c r="C17" s="3">
        <v>32</v>
      </c>
      <c r="D17" s="4">
        <v>2.5</v>
      </c>
      <c r="E17" s="3" t="s">
        <v>348</v>
      </c>
    </row>
    <row r="18" spans="1:5" x14ac:dyDescent="0.25">
      <c r="B18">
        <f>SUM(B3:B17)</f>
        <v>4470</v>
      </c>
      <c r="C18" s="11">
        <f>SUM(C3:C17)</f>
        <v>476</v>
      </c>
    </row>
    <row r="20" spans="1:5" x14ac:dyDescent="0.25">
      <c r="A20" s="2" t="s">
        <v>0</v>
      </c>
      <c r="B20" s="2" t="s">
        <v>1</v>
      </c>
      <c r="C20" s="2" t="s">
        <v>2</v>
      </c>
      <c r="D20" s="2" t="s">
        <v>3</v>
      </c>
      <c r="E20" s="2" t="s">
        <v>4</v>
      </c>
    </row>
    <row r="21" spans="1:5" x14ac:dyDescent="0.25">
      <c r="A21" s="3" t="s">
        <v>5</v>
      </c>
      <c r="B21" s="12">
        <v>669</v>
      </c>
      <c r="C21" s="3">
        <v>70</v>
      </c>
      <c r="D21" s="4">
        <v>9.5571428571428569</v>
      </c>
      <c r="E21" s="3" t="s">
        <v>349</v>
      </c>
    </row>
    <row r="22" spans="1:5" x14ac:dyDescent="0.25">
      <c r="A22" s="3" t="s">
        <v>84</v>
      </c>
      <c r="B22" s="12">
        <v>416</v>
      </c>
      <c r="C22" s="3">
        <v>70</v>
      </c>
      <c r="D22" s="4">
        <v>5.9428571428571431</v>
      </c>
      <c r="E22" s="3" t="s">
        <v>350</v>
      </c>
    </row>
    <row r="23" spans="1:5" x14ac:dyDescent="0.25">
      <c r="A23" s="3" t="s">
        <v>118</v>
      </c>
      <c r="B23" s="12">
        <v>1035</v>
      </c>
      <c r="C23" s="3">
        <v>40</v>
      </c>
      <c r="D23" s="4">
        <v>25.875</v>
      </c>
      <c r="E23" s="3" t="s">
        <v>351</v>
      </c>
    </row>
    <row r="24" spans="1:5" x14ac:dyDescent="0.25">
      <c r="A24" s="3" t="s">
        <v>25</v>
      </c>
      <c r="B24" s="12">
        <v>445</v>
      </c>
      <c r="C24" s="3">
        <v>35</v>
      </c>
      <c r="D24" s="4">
        <v>12.714285714285714</v>
      </c>
      <c r="E24" s="3" t="s">
        <v>352</v>
      </c>
    </row>
    <row r="25" spans="1:5" x14ac:dyDescent="0.25">
      <c r="A25" s="3" t="s">
        <v>23</v>
      </c>
      <c r="B25" s="12">
        <v>414</v>
      </c>
      <c r="C25" s="3">
        <v>40</v>
      </c>
      <c r="D25" s="4">
        <v>10.35</v>
      </c>
      <c r="E25" s="3" t="s">
        <v>353</v>
      </c>
    </row>
    <row r="26" spans="1:5" x14ac:dyDescent="0.25">
      <c r="A26" s="3" t="s">
        <v>27</v>
      </c>
      <c r="B26" s="12">
        <v>369</v>
      </c>
      <c r="C26" s="3">
        <v>35</v>
      </c>
      <c r="D26" s="4">
        <v>10.542857142857143</v>
      </c>
      <c r="E26" s="3" t="s">
        <v>354</v>
      </c>
    </row>
    <row r="27" spans="1:5" x14ac:dyDescent="0.25">
      <c r="A27" s="3" t="s">
        <v>29</v>
      </c>
      <c r="B27" s="12">
        <v>282</v>
      </c>
      <c r="C27" s="3">
        <v>35</v>
      </c>
      <c r="D27" s="4">
        <v>8.0571428571428569</v>
      </c>
      <c r="E27" s="3" t="s">
        <v>355</v>
      </c>
    </row>
    <row r="28" spans="1:5" x14ac:dyDescent="0.25">
      <c r="B28" s="13">
        <f>SUM(B21:B27)</f>
        <v>3630</v>
      </c>
      <c r="C28" s="13">
        <f>SUM(C21:C27)</f>
        <v>325</v>
      </c>
    </row>
    <row r="30" spans="1:5" x14ac:dyDescent="0.25">
      <c r="A30" s="2" t="s">
        <v>0</v>
      </c>
      <c r="B30" s="2" t="s">
        <v>1</v>
      </c>
      <c r="C30" s="2" t="s">
        <v>2</v>
      </c>
      <c r="D30" s="2" t="s">
        <v>3</v>
      </c>
      <c r="E30" s="2" t="s">
        <v>4</v>
      </c>
    </row>
    <row r="31" spans="1:5" x14ac:dyDescent="0.25">
      <c r="A31" s="3" t="s">
        <v>9</v>
      </c>
      <c r="B31" s="3">
        <v>235</v>
      </c>
      <c r="C31" s="3">
        <v>40</v>
      </c>
      <c r="D31" s="4">
        <v>5.875</v>
      </c>
      <c r="E31" s="3" t="s">
        <v>356</v>
      </c>
    </row>
    <row r="32" spans="1:5" x14ac:dyDescent="0.25">
      <c r="A32" s="3" t="s">
        <v>11</v>
      </c>
      <c r="B32" s="3">
        <v>196</v>
      </c>
      <c r="C32" s="3">
        <v>20</v>
      </c>
      <c r="D32" s="4">
        <v>9.8000000000000007</v>
      </c>
      <c r="E32" s="3" t="s">
        <v>357</v>
      </c>
    </row>
    <row r="33" spans="1:5" x14ac:dyDescent="0.25">
      <c r="A33" s="3" t="s">
        <v>13</v>
      </c>
      <c r="B33" s="3">
        <v>100</v>
      </c>
      <c r="C33" s="3">
        <v>20</v>
      </c>
      <c r="D33" s="4">
        <v>5</v>
      </c>
      <c r="E33" s="3" t="s">
        <v>358</v>
      </c>
    </row>
    <row r="34" spans="1:5" x14ac:dyDescent="0.25">
      <c r="A34" s="3" t="s">
        <v>15</v>
      </c>
      <c r="B34" s="3">
        <v>96</v>
      </c>
      <c r="C34" s="3">
        <v>40</v>
      </c>
      <c r="D34" s="4">
        <v>2.4</v>
      </c>
      <c r="E34" s="3" t="s">
        <v>359</v>
      </c>
    </row>
    <row r="35" spans="1:5" x14ac:dyDescent="0.25">
      <c r="A35" s="3" t="s">
        <v>19</v>
      </c>
      <c r="B35" s="3">
        <v>30</v>
      </c>
      <c r="C35" s="3">
        <v>20</v>
      </c>
      <c r="D35" s="4">
        <v>1.5</v>
      </c>
      <c r="E35" s="3" t="s">
        <v>360</v>
      </c>
    </row>
    <row r="36" spans="1:5" x14ac:dyDescent="0.25">
      <c r="A36" s="3" t="s">
        <v>17</v>
      </c>
      <c r="B36" s="3">
        <v>23</v>
      </c>
      <c r="C36" s="3">
        <v>20</v>
      </c>
      <c r="D36" s="4">
        <v>1.1499999999999999</v>
      </c>
      <c r="E36" s="3" t="s">
        <v>361</v>
      </c>
    </row>
    <row r="37" spans="1:5" x14ac:dyDescent="0.25">
      <c r="B37">
        <f>SUM(B31:B36)</f>
        <v>680</v>
      </c>
      <c r="C37" s="14">
        <f>SUM(C31:C36)</f>
        <v>160</v>
      </c>
    </row>
    <row r="39" spans="1:5" x14ac:dyDescent="0.25">
      <c r="A39" s="2" t="s">
        <v>0</v>
      </c>
      <c r="B39" s="2" t="s">
        <v>1</v>
      </c>
      <c r="C39" s="2" t="s">
        <v>2</v>
      </c>
      <c r="D39" s="2" t="s">
        <v>3</v>
      </c>
      <c r="E39" s="2" t="s">
        <v>4</v>
      </c>
    </row>
    <row r="40" spans="1:5" x14ac:dyDescent="0.25">
      <c r="A40" s="3" t="s">
        <v>240</v>
      </c>
      <c r="B40" s="3">
        <v>251</v>
      </c>
      <c r="C40" s="3">
        <v>40</v>
      </c>
      <c r="D40" s="4">
        <v>6.2750000000000004</v>
      </c>
      <c r="E40" s="3" t="s">
        <v>78</v>
      </c>
    </row>
    <row r="41" spans="1:5" x14ac:dyDescent="0.25">
      <c r="A41" s="3" t="s">
        <v>37</v>
      </c>
      <c r="B41" s="3">
        <v>129</v>
      </c>
      <c r="C41" s="3">
        <v>35</v>
      </c>
      <c r="D41" s="4">
        <v>3.6857142857142855</v>
      </c>
      <c r="E41" s="3" t="s">
        <v>362</v>
      </c>
    </row>
    <row r="42" spans="1:5" x14ac:dyDescent="0.25">
      <c r="A42" s="3" t="s">
        <v>35</v>
      </c>
      <c r="B42" s="3">
        <v>107</v>
      </c>
      <c r="C42" s="3">
        <v>35</v>
      </c>
      <c r="D42" s="4">
        <v>3.0571428571428569</v>
      </c>
      <c r="E42" s="3" t="s">
        <v>363</v>
      </c>
    </row>
    <row r="43" spans="1:5" x14ac:dyDescent="0.25">
      <c r="A43" s="3" t="s">
        <v>39</v>
      </c>
      <c r="B43" s="3">
        <v>106</v>
      </c>
      <c r="C43" s="3">
        <v>35</v>
      </c>
      <c r="D43" s="4">
        <v>3.0285714285714285</v>
      </c>
      <c r="E43" s="3" t="s">
        <v>364</v>
      </c>
    </row>
    <row r="44" spans="1:5" x14ac:dyDescent="0.25">
      <c r="A44" s="3" t="s">
        <v>43</v>
      </c>
      <c r="B44" s="3">
        <v>105</v>
      </c>
      <c r="C44" s="3">
        <v>30</v>
      </c>
      <c r="D44" s="4">
        <v>3.5</v>
      </c>
      <c r="E44" s="3" t="s">
        <v>365</v>
      </c>
    </row>
    <row r="45" spans="1:5" x14ac:dyDescent="0.25">
      <c r="A45" s="3" t="s">
        <v>41</v>
      </c>
      <c r="B45" s="3">
        <v>89</v>
      </c>
      <c r="C45" s="3">
        <v>30</v>
      </c>
      <c r="D45" s="4">
        <v>2.9666666666666668</v>
      </c>
      <c r="E45" s="3" t="s">
        <v>366</v>
      </c>
    </row>
    <row r="46" spans="1:5" x14ac:dyDescent="0.25">
      <c r="A46" s="3" t="s">
        <v>45</v>
      </c>
      <c r="B46" s="3">
        <v>47</v>
      </c>
      <c r="C46" s="3">
        <v>30</v>
      </c>
      <c r="D46" s="4">
        <v>1.5666666666666667</v>
      </c>
      <c r="E46" s="3" t="s">
        <v>367</v>
      </c>
    </row>
    <row r="47" spans="1:5" x14ac:dyDescent="0.25">
      <c r="A47" s="3" t="s">
        <v>49</v>
      </c>
      <c r="B47" s="3">
        <v>312</v>
      </c>
      <c r="C47" s="3">
        <v>40</v>
      </c>
      <c r="D47" s="4">
        <v>7.8</v>
      </c>
      <c r="E47" s="3" t="s">
        <v>368</v>
      </c>
    </row>
    <row r="48" spans="1:5" x14ac:dyDescent="0.25">
      <c r="A48" s="3" t="s">
        <v>51</v>
      </c>
      <c r="B48" s="3">
        <v>159</v>
      </c>
      <c r="C48" s="3">
        <v>40</v>
      </c>
      <c r="D48" s="4">
        <v>3.9750000000000001</v>
      </c>
      <c r="E48" s="3" t="s">
        <v>369</v>
      </c>
    </row>
    <row r="49" spans="1:5" x14ac:dyDescent="0.25">
      <c r="A49" s="3" t="s">
        <v>53</v>
      </c>
      <c r="B49" s="3">
        <v>188</v>
      </c>
      <c r="C49" s="3">
        <v>36</v>
      </c>
      <c r="D49" s="4">
        <v>5.2222222222222223</v>
      </c>
      <c r="E49" s="3" t="s">
        <v>78</v>
      </c>
    </row>
    <row r="50" spans="1:5" x14ac:dyDescent="0.25">
      <c r="A50" s="3" t="s">
        <v>59</v>
      </c>
      <c r="B50" s="3">
        <v>192</v>
      </c>
      <c r="C50" s="3">
        <v>40</v>
      </c>
      <c r="D50" s="4">
        <v>4.8</v>
      </c>
      <c r="E50" s="3" t="s">
        <v>370</v>
      </c>
    </row>
    <row r="51" spans="1:5" x14ac:dyDescent="0.25">
      <c r="A51" s="3" t="s">
        <v>371</v>
      </c>
      <c r="B51" s="3">
        <v>53</v>
      </c>
      <c r="C51" s="3">
        <v>40</v>
      </c>
      <c r="D51" s="4">
        <v>1.325</v>
      </c>
      <c r="E51" s="3" t="s">
        <v>372</v>
      </c>
    </row>
    <row r="52" spans="1:5" x14ac:dyDescent="0.25">
      <c r="A52" s="3" t="s">
        <v>61</v>
      </c>
      <c r="B52" s="3">
        <v>47</v>
      </c>
      <c r="C52" s="3">
        <v>40</v>
      </c>
      <c r="D52" s="4">
        <v>1.175</v>
      </c>
      <c r="E52" s="3" t="s">
        <v>373</v>
      </c>
    </row>
    <row r="53" spans="1:5" x14ac:dyDescent="0.25">
      <c r="B53">
        <f>SUM(B40:B52)</f>
        <v>1785</v>
      </c>
      <c r="C53" s="15">
        <f>SUM(C40:C52)</f>
        <v>471</v>
      </c>
    </row>
    <row r="55" spans="1:5" x14ac:dyDescent="0.25">
      <c r="A55" s="2" t="s">
        <v>0</v>
      </c>
      <c r="B55" s="2" t="s">
        <v>1</v>
      </c>
      <c r="C55" s="2" t="s">
        <v>2</v>
      </c>
      <c r="D55" s="2" t="s">
        <v>3</v>
      </c>
      <c r="E55" s="2" t="s">
        <v>4</v>
      </c>
    </row>
    <row r="56" spans="1:5" x14ac:dyDescent="0.25">
      <c r="A56" s="3" t="s">
        <v>92</v>
      </c>
      <c r="B56" s="3">
        <v>45</v>
      </c>
      <c r="C56" s="3">
        <v>40</v>
      </c>
      <c r="D56" s="4">
        <v>1.125</v>
      </c>
      <c r="E56" s="3" t="s">
        <v>78</v>
      </c>
    </row>
    <row r="57" spans="1:5" x14ac:dyDescent="0.25">
      <c r="A57" s="3" t="s">
        <v>102</v>
      </c>
      <c r="B57" s="3">
        <v>58</v>
      </c>
      <c r="C57" s="3">
        <v>40</v>
      </c>
      <c r="D57" s="4">
        <v>1.45</v>
      </c>
      <c r="E57" s="3" t="s">
        <v>374</v>
      </c>
    </row>
    <row r="58" spans="1:5" x14ac:dyDescent="0.25">
      <c r="A58" s="3" t="s">
        <v>108</v>
      </c>
      <c r="B58" s="3">
        <v>16</v>
      </c>
      <c r="C58" s="3">
        <v>40</v>
      </c>
      <c r="D58" s="4">
        <v>0.4</v>
      </c>
      <c r="E58" s="3" t="s">
        <v>375</v>
      </c>
    </row>
    <row r="59" spans="1:5" x14ac:dyDescent="0.25">
      <c r="A59" s="3" t="s">
        <v>142</v>
      </c>
      <c r="B59" s="3">
        <v>94</v>
      </c>
      <c r="C59" s="3">
        <v>40</v>
      </c>
      <c r="D59" s="4">
        <v>2.35</v>
      </c>
      <c r="E59" s="3" t="s">
        <v>78</v>
      </c>
    </row>
    <row r="60" spans="1:5" x14ac:dyDescent="0.25">
      <c r="B60">
        <f>SUM(B56:B59)</f>
        <v>213</v>
      </c>
      <c r="C60" s="16">
        <f>SUM(C56:C59)</f>
        <v>160</v>
      </c>
    </row>
    <row r="62" spans="1:5" x14ac:dyDescent="0.25">
      <c r="A62" t="s">
        <v>333</v>
      </c>
      <c r="B62" s="13">
        <f>B18+B28+B37+B53+B60</f>
        <v>10778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2015</vt:lpstr>
      <vt:lpstr>2014</vt:lpstr>
      <vt:lpstr>2013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 Luiz Cavalcante Ferreira</dc:creator>
  <cp:lastModifiedBy>Joao Luiz Cavalcante Ferreira</cp:lastModifiedBy>
  <dcterms:created xsi:type="dcterms:W3CDTF">2015-03-11T13:34:14Z</dcterms:created>
  <dcterms:modified xsi:type="dcterms:W3CDTF">2015-03-11T14:37:28Z</dcterms:modified>
</cp:coreProperties>
</file>