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7740" tabRatio="141" activeTab="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'Plan1'!$A$3:$L$66</definedName>
    <definedName name="_xlnm.Print_Area" localSheetId="0">'Plan1'!$A$2:$I$67</definedName>
    <definedName name="_xlnm.Print_Titles" localSheetId="0">'Plan1'!$2:$2</definedName>
  </definedNames>
  <calcPr fullCalcOnLoad="1"/>
</workbook>
</file>

<file path=xl/sharedStrings.xml><?xml version="1.0" encoding="utf-8"?>
<sst xmlns="http://schemas.openxmlformats.org/spreadsheetml/2006/main" count="221" uniqueCount="78">
  <si>
    <t>Rack 8U</t>
  </si>
  <si>
    <t>Tablet</t>
  </si>
  <si>
    <t>Controlador Wireless</t>
  </si>
  <si>
    <t>Impressora laser multifuncional colorida</t>
  </si>
  <si>
    <t>Mini impressora térmica</t>
  </si>
  <si>
    <t>Nobreak de 1,2 Kva</t>
  </si>
  <si>
    <t>Unidade</t>
  </si>
  <si>
    <t>Lousas digitais</t>
  </si>
  <si>
    <t>MATERIAIS PERMANENTES</t>
  </si>
  <si>
    <t>pct</t>
  </si>
  <si>
    <t>und</t>
  </si>
  <si>
    <t>Nobreak 600 VA</t>
  </si>
  <si>
    <t>Nobreak 1kVA</t>
  </si>
  <si>
    <t>Nobreak 6 kVA</t>
  </si>
  <si>
    <t>Nobreak 10kVA</t>
  </si>
  <si>
    <t>Estabilizador 1000 VA</t>
  </si>
  <si>
    <t>Antena externa de Rede sem fio</t>
  </si>
  <si>
    <t>Mesas digitalizadoras</t>
  </si>
  <si>
    <t>Notebook</t>
  </si>
  <si>
    <t>Ploter</t>
  </si>
  <si>
    <t>Catracas eletrônicas</t>
  </si>
  <si>
    <t>Ponto eletrônico</t>
  </si>
  <si>
    <t>GPS</t>
  </si>
  <si>
    <t>Equipamento de Videoconferência</t>
  </si>
  <si>
    <t>Telefone VoIP</t>
  </si>
  <si>
    <t>Subwoofer para PC</t>
  </si>
  <si>
    <t>Rack 42U completo</t>
  </si>
  <si>
    <t>Desktop all In One</t>
  </si>
  <si>
    <t>Kit de ferramentas</t>
  </si>
  <si>
    <t>Nobreak de RACK com altura 2U</t>
  </si>
  <si>
    <t>Scanner de mesa</t>
  </si>
  <si>
    <t>Tela de projeção elétrica</t>
  </si>
  <si>
    <t>Switch de rede Gigabit PoE</t>
  </si>
  <si>
    <t>Impressora Plotter</t>
  </si>
  <si>
    <t>Kit testador de cabo de rede</t>
  </si>
  <si>
    <t>Kit de Rádio Comunicador (conjunto com duas unidades de rádio)</t>
  </si>
  <si>
    <t>Suporte para DataShow</t>
  </si>
  <si>
    <t>Aspirador de pó para PC</t>
  </si>
  <si>
    <t>Roteador</t>
  </si>
  <si>
    <t>Suporte para PC</t>
  </si>
  <si>
    <t>Mobiliário para Laboratório e PC</t>
  </si>
  <si>
    <t>Impressora laser multifuncional monocromática</t>
  </si>
  <si>
    <t>impressora laser monocromática</t>
  </si>
  <si>
    <t>Consumo</t>
  </si>
  <si>
    <t>Permanente</t>
  </si>
  <si>
    <t>Sistema de armazenamento (Storage)</t>
  </si>
  <si>
    <t>Kit de limpeza para monitores</t>
  </si>
  <si>
    <t>qtde</t>
  </si>
  <si>
    <t>Rack 16U</t>
  </si>
  <si>
    <t>Switch ótico fibre channel</t>
  </si>
  <si>
    <t>Access Point PoE gerenciável</t>
  </si>
  <si>
    <t>Câmera IP Externo</t>
  </si>
  <si>
    <t>Câmera IP Interno</t>
  </si>
  <si>
    <t>Firewall (Hardware)</t>
  </si>
  <si>
    <t>Tela de Projeção Retrátil</t>
  </si>
  <si>
    <t>Monitor widescreen de 22 pol</t>
  </si>
  <si>
    <t>Microcomputador completo</t>
  </si>
  <si>
    <t>Equipamentos de Tecnologias Assistivas (Impressoras, etc)</t>
  </si>
  <si>
    <t>Central telefônica</t>
  </si>
  <si>
    <t>PLANO DE AÇÃO 2015 - CMZL</t>
  </si>
  <si>
    <t>Valor</t>
  </si>
  <si>
    <t>Total</t>
  </si>
  <si>
    <t>Servidor NVR</t>
  </si>
  <si>
    <t>Cadeiras ergonométrica para escritório</t>
  </si>
  <si>
    <t>Datashow</t>
  </si>
  <si>
    <t>Nobreak 1.4 Kva</t>
  </si>
  <si>
    <t>Servidor de rede</t>
  </si>
  <si>
    <t>Mobiliário (armário)</t>
  </si>
  <si>
    <t>Testador de fibra Óptica (Kit básico verificação de fibra)</t>
  </si>
  <si>
    <t>Impressora de etiquetas</t>
  </si>
  <si>
    <t>Cadeiras ergonométrica para digitador para o CMZL</t>
  </si>
  <si>
    <t>TV LED para vigilância eletrônica</t>
  </si>
  <si>
    <t>FT. RECURSO</t>
  </si>
  <si>
    <t>NATUREZA DE DESPESA = 44905235- EQUIPAMENTO PROCESS. DADOS</t>
  </si>
  <si>
    <t>EXTRA-ORÇAM</t>
  </si>
  <si>
    <t>QTDE. REV.</t>
  </si>
  <si>
    <t>ELEMENTO DE DESPESA</t>
  </si>
  <si>
    <t>TOTAL EXTRA-ORÇ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</si>
</sst>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10" xfId="48" applyFont="1" applyFill="1" applyBorder="1" applyAlignment="1">
      <alignment wrapText="1"/>
      <protection/>
    </xf>
    <xf numFmtId="0" fontId="3" fillId="0" borderId="10" xfId="48" applyFont="1" applyFill="1" applyBorder="1" applyAlignment="1">
      <alignment horizontal="center" wrapText="1"/>
      <protection/>
    </xf>
    <xf numFmtId="4" fontId="3" fillId="0" borderId="10" xfId="48" applyNumberFormat="1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1" fillId="0" borderId="10" xfId="48" applyFont="1" applyFill="1" applyBorder="1" applyAlignment="1">
      <alignment horizontal="center" wrapText="1"/>
      <protection/>
    </xf>
    <xf numFmtId="4" fontId="1" fillId="0" borderId="10" xfId="48" applyNumberFormat="1" applyFont="1" applyFill="1" applyBorder="1" applyAlignment="1">
      <alignment horizontal="center" wrapText="1"/>
      <protection/>
    </xf>
    <xf numFmtId="0" fontId="4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33" borderId="10" xfId="48" applyFont="1" applyFill="1" applyBorder="1" applyAlignment="1">
      <alignment horizontal="center"/>
      <protection/>
    </xf>
    <xf numFmtId="0" fontId="4" fillId="33" borderId="10" xfId="48" applyFont="1" applyFill="1" applyBorder="1" applyAlignment="1">
      <alignment horizontal="center"/>
      <protection/>
    </xf>
    <xf numFmtId="0" fontId="1" fillId="0" borderId="0" xfId="48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48" applyFont="1" applyFill="1" applyBorder="1" applyAlignment="1">
      <alignment horizontal="center" wrapText="1"/>
      <protection/>
    </xf>
    <xf numFmtId="0" fontId="3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" fontId="4" fillId="33" borderId="10" xfId="48" applyNumberFormat="1" applyFont="1" applyFill="1" applyBorder="1" applyAlignment="1">
      <alignment horizontal="center" wrapText="1"/>
      <protection/>
    </xf>
    <xf numFmtId="4" fontId="4" fillId="0" borderId="0" xfId="0" applyNumberFormat="1" applyFont="1" applyFill="1" applyBorder="1" applyAlignment="1">
      <alignment horizontal="center"/>
    </xf>
    <xf numFmtId="0" fontId="4" fillId="33" borderId="10" xfId="48" applyFont="1" applyFill="1" applyBorder="1" applyAlignment="1">
      <alignment wrapText="1"/>
      <protection/>
    </xf>
    <xf numFmtId="4" fontId="5" fillId="33" borderId="10" xfId="48" applyNumberFormat="1" applyFont="1" applyFill="1" applyBorder="1" applyAlignment="1">
      <alignment horizontal="center" wrapText="1"/>
      <protection/>
    </xf>
    <xf numFmtId="0" fontId="43" fillId="0" borderId="0" xfId="0" applyFont="1" applyFill="1" applyBorder="1" applyAlignment="1">
      <alignment horizontal="center"/>
    </xf>
    <xf numFmtId="0" fontId="44" fillId="33" borderId="10" xfId="48" applyFont="1" applyFill="1" applyBorder="1" applyAlignment="1">
      <alignment horizontal="center"/>
      <protection/>
    </xf>
    <xf numFmtId="0" fontId="44" fillId="32" borderId="10" xfId="48" applyFont="1" applyFill="1" applyBorder="1" applyAlignment="1">
      <alignment horizontal="center" wrapText="1"/>
      <protection/>
    </xf>
    <xf numFmtId="0" fontId="43" fillId="0" borderId="0" xfId="48" applyFont="1" applyFill="1" applyBorder="1" applyAlignment="1">
      <alignment horizontal="center" wrapText="1"/>
      <protection/>
    </xf>
    <xf numFmtId="0" fontId="4" fillId="0" borderId="10" xfId="48" applyFont="1" applyFill="1" applyBorder="1" applyAlignment="1">
      <alignment horizontal="center" wrapText="1"/>
      <protection/>
    </xf>
    <xf numFmtId="0" fontId="4" fillId="0" borderId="0" xfId="48" applyFont="1" applyFill="1" applyBorder="1" applyAlignment="1">
      <alignment horizontal="center" wrapText="1"/>
      <protection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" fillId="32" borderId="10" xfId="48" applyFont="1" applyFill="1" applyBorder="1" applyAlignment="1">
      <alignment horizontal="center" wrapText="1"/>
      <protection/>
    </xf>
    <xf numFmtId="0" fontId="5" fillId="34" borderId="10" xfId="48" applyFont="1" applyFill="1" applyBorder="1" applyAlignment="1">
      <alignment horizontal="center"/>
      <protection/>
    </xf>
    <xf numFmtId="4" fontId="5" fillId="34" borderId="10" xfId="48" applyNumberFormat="1" applyFont="1" applyFill="1" applyBorder="1" applyAlignment="1">
      <alignment horizontal="center" wrapText="1"/>
      <protection/>
    </xf>
    <xf numFmtId="0" fontId="5" fillId="35" borderId="10" xfId="48" applyFont="1" applyFill="1" applyBorder="1" applyAlignment="1">
      <alignment horizontal="center"/>
      <protection/>
    </xf>
    <xf numFmtId="4" fontId="5" fillId="35" borderId="10" xfId="48" applyNumberFormat="1" applyFont="1" applyFill="1" applyBorder="1" applyAlignment="1">
      <alignment horizont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7"/>
  <sheetViews>
    <sheetView showGridLines="0" tabSelected="1" zoomScale="90" zoomScaleNormal="90" zoomScalePageLayoutView="0" workbookViewId="0" topLeftCell="A1">
      <pane xSplit="3" ySplit="3" topLeftCell="D4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67" sqref="N67"/>
    </sheetView>
  </sheetViews>
  <sheetFormatPr defaultColWidth="9.140625" defaultRowHeight="15"/>
  <cols>
    <col min="1" max="1" width="5.28125" style="18" bestFit="1" customWidth="1"/>
    <col min="2" max="2" width="75.140625" style="22" customWidth="1"/>
    <col min="3" max="3" width="8.57421875" style="17" bestFit="1" customWidth="1"/>
    <col min="4" max="4" width="13.57421875" style="17" bestFit="1" customWidth="1"/>
    <col min="5" max="5" width="11.00390625" style="17" hidden="1" customWidth="1"/>
    <col min="6" max="6" width="11.00390625" style="28" customWidth="1"/>
    <col min="7" max="7" width="10.8515625" style="17" customWidth="1"/>
    <col min="8" max="8" width="14.28125" style="23" customWidth="1"/>
    <col min="9" max="9" width="15.00390625" style="17" customWidth="1"/>
    <col min="10" max="10" width="17.7109375" style="17" customWidth="1"/>
    <col min="11" max="11" width="15.00390625" style="17" customWidth="1"/>
    <col min="12" max="12" width="11.7109375" style="19" customWidth="1"/>
    <col min="13" max="16384" width="9.140625" style="19" customWidth="1"/>
  </cols>
  <sheetData>
    <row r="2" spans="2:11" ht="15">
      <c r="B2" s="18" t="s">
        <v>59</v>
      </c>
      <c r="I2" s="34" t="s">
        <v>76</v>
      </c>
      <c r="J2" s="35"/>
      <c r="K2" s="36"/>
    </row>
    <row r="3" spans="1:11" ht="15">
      <c r="A3" s="15"/>
      <c r="B3" s="15" t="s">
        <v>8</v>
      </c>
      <c r="C3" s="14" t="s">
        <v>6</v>
      </c>
      <c r="D3" s="14" t="s">
        <v>43</v>
      </c>
      <c r="E3" s="14" t="s">
        <v>47</v>
      </c>
      <c r="F3" s="29" t="s">
        <v>75</v>
      </c>
      <c r="G3" s="14" t="s">
        <v>60</v>
      </c>
      <c r="H3" s="15" t="s">
        <v>61</v>
      </c>
      <c r="I3" s="14" t="s">
        <v>72</v>
      </c>
      <c r="J3" s="38" t="s">
        <v>77</v>
      </c>
      <c r="K3" s="40">
        <v>44905235</v>
      </c>
    </row>
    <row r="4" spans="1:11" ht="15">
      <c r="A4" s="32">
        <v>1</v>
      </c>
      <c r="B4" s="4" t="s">
        <v>50</v>
      </c>
      <c r="C4" s="8" t="s">
        <v>10</v>
      </c>
      <c r="D4" s="8" t="s">
        <v>44</v>
      </c>
      <c r="E4" s="11">
        <v>50</v>
      </c>
      <c r="F4" s="30">
        <v>10</v>
      </c>
      <c r="G4" s="12">
        <v>700</v>
      </c>
      <c r="H4" s="7">
        <f aca="true" t="shared" si="0" ref="H4:H26">E4*G4</f>
        <v>35000</v>
      </c>
      <c r="I4" s="8"/>
      <c r="J4" s="8"/>
      <c r="K4" s="3">
        <f>F4*G4</f>
        <v>7000</v>
      </c>
    </row>
    <row r="5" spans="1:11" ht="15">
      <c r="A5" s="32">
        <v>2</v>
      </c>
      <c r="B5" s="4" t="s">
        <v>16</v>
      </c>
      <c r="C5" s="8" t="s">
        <v>10</v>
      </c>
      <c r="D5" s="8" t="s">
        <v>44</v>
      </c>
      <c r="E5" s="11">
        <v>5</v>
      </c>
      <c r="F5" s="30">
        <v>2</v>
      </c>
      <c r="G5" s="12">
        <v>350</v>
      </c>
      <c r="H5" s="7">
        <f t="shared" si="0"/>
        <v>1750</v>
      </c>
      <c r="I5" s="8"/>
      <c r="J5" s="8"/>
      <c r="K5" s="3">
        <f>F5*G5</f>
        <v>700</v>
      </c>
    </row>
    <row r="6" spans="1:11" ht="15">
      <c r="A6" s="32">
        <v>3</v>
      </c>
      <c r="B6" s="4" t="s">
        <v>37</v>
      </c>
      <c r="C6" s="8" t="s">
        <v>10</v>
      </c>
      <c r="D6" s="8" t="s">
        <v>44</v>
      </c>
      <c r="E6" s="11">
        <v>3</v>
      </c>
      <c r="F6" s="30">
        <v>1</v>
      </c>
      <c r="G6" s="12">
        <v>100</v>
      </c>
      <c r="H6" s="7">
        <f t="shared" si="0"/>
        <v>300</v>
      </c>
      <c r="I6" s="8"/>
      <c r="J6" s="8"/>
      <c r="K6" s="3">
        <f>F6*G6</f>
        <v>100</v>
      </c>
    </row>
    <row r="7" spans="1:11" ht="15">
      <c r="A7" s="32">
        <v>4</v>
      </c>
      <c r="B7" s="4" t="s">
        <v>70</v>
      </c>
      <c r="C7" s="8" t="s">
        <v>10</v>
      </c>
      <c r="D7" s="8" t="s">
        <v>44</v>
      </c>
      <c r="E7" s="11">
        <v>120</v>
      </c>
      <c r="F7" s="37">
        <f>E7</f>
        <v>120</v>
      </c>
      <c r="G7" s="12">
        <v>98</v>
      </c>
      <c r="H7" s="7">
        <f t="shared" si="0"/>
        <v>11760</v>
      </c>
      <c r="I7" s="8"/>
      <c r="J7" s="8"/>
      <c r="K7" s="3">
        <f>H7</f>
        <v>11760</v>
      </c>
    </row>
    <row r="8" spans="1:11" ht="15">
      <c r="A8" s="32">
        <v>5</v>
      </c>
      <c r="B8" s="4" t="s">
        <v>63</v>
      </c>
      <c r="C8" s="8" t="s">
        <v>10</v>
      </c>
      <c r="D8" s="8" t="s">
        <v>44</v>
      </c>
      <c r="E8" s="11">
        <v>10</v>
      </c>
      <c r="F8" s="37">
        <f aca="true" t="shared" si="1" ref="F8:F64">E8</f>
        <v>10</v>
      </c>
      <c r="G8" s="12">
        <v>170</v>
      </c>
      <c r="H8" s="7">
        <f t="shared" si="0"/>
        <v>1700</v>
      </c>
      <c r="I8" s="8"/>
      <c r="J8" s="8"/>
      <c r="K8" s="3">
        <f>H8</f>
        <v>1700</v>
      </c>
    </row>
    <row r="9" spans="1:11" ht="15">
      <c r="A9" s="32">
        <v>6</v>
      </c>
      <c r="B9" s="1" t="s">
        <v>51</v>
      </c>
      <c r="C9" s="8" t="s">
        <v>10</v>
      </c>
      <c r="D9" s="8" t="s">
        <v>44</v>
      </c>
      <c r="E9" s="8">
        <v>25</v>
      </c>
      <c r="F9" s="37">
        <f t="shared" si="1"/>
        <v>25</v>
      </c>
      <c r="G9" s="9">
        <v>1000</v>
      </c>
      <c r="H9" s="7">
        <f t="shared" si="0"/>
        <v>25000</v>
      </c>
      <c r="I9" s="8" t="s">
        <v>74</v>
      </c>
      <c r="J9" s="9">
        <f aca="true" t="shared" si="2" ref="J9:J14">H9</f>
        <v>25000</v>
      </c>
      <c r="K9" s="3"/>
    </row>
    <row r="10" spans="1:11" ht="15">
      <c r="A10" s="32">
        <v>7</v>
      </c>
      <c r="B10" s="1" t="s">
        <v>52</v>
      </c>
      <c r="C10" s="8" t="s">
        <v>10</v>
      </c>
      <c r="D10" s="8" t="s">
        <v>44</v>
      </c>
      <c r="E10" s="8">
        <v>35</v>
      </c>
      <c r="F10" s="37">
        <f t="shared" si="1"/>
        <v>35</v>
      </c>
      <c r="G10" s="9">
        <v>1000</v>
      </c>
      <c r="H10" s="7">
        <f t="shared" si="0"/>
        <v>35000</v>
      </c>
      <c r="I10" s="8" t="s">
        <v>74</v>
      </c>
      <c r="J10" s="9">
        <f t="shared" si="2"/>
        <v>35000</v>
      </c>
      <c r="K10" s="3"/>
    </row>
    <row r="11" spans="1:11" ht="15">
      <c r="A11" s="32">
        <v>8</v>
      </c>
      <c r="B11" s="4" t="s">
        <v>20</v>
      </c>
      <c r="C11" s="8" t="s">
        <v>10</v>
      </c>
      <c r="D11" s="8" t="s">
        <v>44</v>
      </c>
      <c r="E11" s="11">
        <v>10</v>
      </c>
      <c r="F11" s="37">
        <f t="shared" si="1"/>
        <v>10</v>
      </c>
      <c r="G11" s="12">
        <v>2500</v>
      </c>
      <c r="H11" s="7">
        <f t="shared" si="0"/>
        <v>25000</v>
      </c>
      <c r="I11" s="8" t="s">
        <v>74</v>
      </c>
      <c r="J11" s="9">
        <f t="shared" si="2"/>
        <v>25000</v>
      </c>
      <c r="K11" s="3"/>
    </row>
    <row r="12" spans="1:11" ht="15">
      <c r="A12" s="32">
        <v>9</v>
      </c>
      <c r="B12" s="1" t="s">
        <v>2</v>
      </c>
      <c r="C12" s="8" t="s">
        <v>10</v>
      </c>
      <c r="D12" s="8" t="s">
        <v>44</v>
      </c>
      <c r="E12" s="8">
        <v>2</v>
      </c>
      <c r="F12" s="37">
        <f t="shared" si="1"/>
        <v>2</v>
      </c>
      <c r="G12" s="9">
        <v>20000</v>
      </c>
      <c r="H12" s="7">
        <f t="shared" si="0"/>
        <v>40000</v>
      </c>
      <c r="I12" s="8" t="s">
        <v>74</v>
      </c>
      <c r="J12" s="9">
        <f t="shared" si="2"/>
        <v>40000</v>
      </c>
      <c r="K12" s="3"/>
    </row>
    <row r="13" spans="1:11" ht="15">
      <c r="A13" s="32">
        <v>10</v>
      </c>
      <c r="B13" s="4" t="s">
        <v>27</v>
      </c>
      <c r="C13" s="8" t="s">
        <v>10</v>
      </c>
      <c r="D13" s="8" t="s">
        <v>44</v>
      </c>
      <c r="E13" s="11">
        <v>31</v>
      </c>
      <c r="F13" s="37">
        <f t="shared" si="1"/>
        <v>31</v>
      </c>
      <c r="G13" s="12">
        <v>4000</v>
      </c>
      <c r="H13" s="7">
        <f t="shared" si="0"/>
        <v>124000</v>
      </c>
      <c r="I13" s="8" t="s">
        <v>74</v>
      </c>
      <c r="J13" s="9">
        <f t="shared" si="2"/>
        <v>124000</v>
      </c>
      <c r="K13" s="3"/>
    </row>
    <row r="14" spans="1:11" ht="15">
      <c r="A14" s="32">
        <v>11</v>
      </c>
      <c r="B14" s="4" t="s">
        <v>23</v>
      </c>
      <c r="C14" s="8" t="s">
        <v>10</v>
      </c>
      <c r="D14" s="8" t="s">
        <v>44</v>
      </c>
      <c r="E14" s="11">
        <v>2</v>
      </c>
      <c r="F14" s="37">
        <f t="shared" si="1"/>
        <v>2</v>
      </c>
      <c r="G14" s="12">
        <v>17000</v>
      </c>
      <c r="H14" s="7">
        <f t="shared" si="0"/>
        <v>34000</v>
      </c>
      <c r="I14" s="8" t="s">
        <v>74</v>
      </c>
      <c r="J14" s="9">
        <f t="shared" si="2"/>
        <v>34000</v>
      </c>
      <c r="K14" s="3"/>
    </row>
    <row r="15" spans="1:11" ht="15">
      <c r="A15" s="32">
        <v>12</v>
      </c>
      <c r="B15" s="5" t="s">
        <v>15</v>
      </c>
      <c r="C15" s="8" t="s">
        <v>10</v>
      </c>
      <c r="D15" s="8" t="s">
        <v>44</v>
      </c>
      <c r="E15" s="11">
        <v>10</v>
      </c>
      <c r="F15" s="30">
        <f t="shared" si="1"/>
        <v>10</v>
      </c>
      <c r="G15" s="12">
        <v>100</v>
      </c>
      <c r="H15" s="7">
        <f t="shared" si="0"/>
        <v>1000</v>
      </c>
      <c r="I15" s="8"/>
      <c r="J15" s="8"/>
      <c r="K15" s="3">
        <f>F15*G15</f>
        <v>1000</v>
      </c>
    </row>
    <row r="16" spans="1:11" ht="15">
      <c r="A16" s="32">
        <v>13</v>
      </c>
      <c r="B16" s="4" t="s">
        <v>53</v>
      </c>
      <c r="C16" s="8" t="s">
        <v>10</v>
      </c>
      <c r="D16" s="8" t="s">
        <v>44</v>
      </c>
      <c r="E16" s="11">
        <v>2</v>
      </c>
      <c r="F16" s="37">
        <f t="shared" si="1"/>
        <v>2</v>
      </c>
      <c r="G16" s="12">
        <v>6000</v>
      </c>
      <c r="H16" s="7">
        <f t="shared" si="0"/>
        <v>12000</v>
      </c>
      <c r="I16" s="8" t="s">
        <v>74</v>
      </c>
      <c r="J16" s="9">
        <f>H16</f>
        <v>12000</v>
      </c>
      <c r="K16" s="3"/>
    </row>
    <row r="17" spans="1:11" ht="15">
      <c r="A17" s="32">
        <v>14</v>
      </c>
      <c r="B17" s="4" t="s">
        <v>22</v>
      </c>
      <c r="C17" s="8" t="s">
        <v>10</v>
      </c>
      <c r="D17" s="8" t="s">
        <v>44</v>
      </c>
      <c r="E17" s="11">
        <v>30</v>
      </c>
      <c r="F17" s="37">
        <f t="shared" si="1"/>
        <v>30</v>
      </c>
      <c r="G17" s="12">
        <v>1000</v>
      </c>
      <c r="H17" s="7">
        <f t="shared" si="0"/>
        <v>30000</v>
      </c>
      <c r="I17" s="8"/>
      <c r="J17" s="8"/>
      <c r="K17" s="3">
        <f>H17</f>
        <v>30000</v>
      </c>
    </row>
    <row r="18" spans="1:11" ht="15">
      <c r="A18" s="32">
        <v>15</v>
      </c>
      <c r="B18" s="1" t="s">
        <v>42</v>
      </c>
      <c r="C18" s="8" t="s">
        <v>10</v>
      </c>
      <c r="D18" s="8" t="s">
        <v>44</v>
      </c>
      <c r="E18" s="8">
        <v>5</v>
      </c>
      <c r="F18" s="37">
        <f t="shared" si="1"/>
        <v>5</v>
      </c>
      <c r="G18" s="9">
        <v>500</v>
      </c>
      <c r="H18" s="7">
        <f t="shared" si="0"/>
        <v>2500</v>
      </c>
      <c r="I18" s="8" t="s">
        <v>74</v>
      </c>
      <c r="J18" s="9">
        <f>H18</f>
        <v>2500</v>
      </c>
      <c r="K18" s="3"/>
    </row>
    <row r="19" spans="1:11" ht="15">
      <c r="A19" s="32">
        <v>16</v>
      </c>
      <c r="B19" s="1" t="s">
        <v>3</v>
      </c>
      <c r="C19" s="8" t="s">
        <v>10</v>
      </c>
      <c r="D19" s="8" t="s">
        <v>44</v>
      </c>
      <c r="E19" s="8">
        <v>20</v>
      </c>
      <c r="F19" s="30">
        <f t="shared" si="1"/>
        <v>20</v>
      </c>
      <c r="G19" s="9">
        <v>1400</v>
      </c>
      <c r="H19" s="7">
        <f t="shared" si="0"/>
        <v>28000</v>
      </c>
      <c r="I19" s="8"/>
      <c r="J19" s="8"/>
      <c r="K19" s="3">
        <f>F19*G19</f>
        <v>28000</v>
      </c>
    </row>
    <row r="20" spans="1:11" ht="15">
      <c r="A20" s="32">
        <v>17</v>
      </c>
      <c r="B20" s="1" t="s">
        <v>41</v>
      </c>
      <c r="C20" s="8" t="s">
        <v>10</v>
      </c>
      <c r="D20" s="8" t="s">
        <v>44</v>
      </c>
      <c r="E20" s="8">
        <v>25</v>
      </c>
      <c r="F20" s="37">
        <f t="shared" si="1"/>
        <v>25</v>
      </c>
      <c r="G20" s="9">
        <v>1200</v>
      </c>
      <c r="H20" s="7">
        <f t="shared" si="0"/>
        <v>30000</v>
      </c>
      <c r="I20" s="8"/>
      <c r="J20" s="8"/>
      <c r="K20" s="3">
        <f>H20</f>
        <v>30000</v>
      </c>
    </row>
    <row r="21" spans="1:11" ht="15">
      <c r="A21" s="32">
        <v>18</v>
      </c>
      <c r="B21" s="1" t="s">
        <v>69</v>
      </c>
      <c r="C21" s="8" t="s">
        <v>10</v>
      </c>
      <c r="D21" s="8" t="s">
        <v>44</v>
      </c>
      <c r="E21" s="8">
        <v>2</v>
      </c>
      <c r="F21" s="30">
        <f t="shared" si="1"/>
        <v>2</v>
      </c>
      <c r="G21" s="9">
        <v>500</v>
      </c>
      <c r="H21" s="7">
        <f t="shared" si="0"/>
        <v>1000</v>
      </c>
      <c r="I21" s="8"/>
      <c r="J21" s="8"/>
      <c r="K21" s="3">
        <f>F21*G21</f>
        <v>1000</v>
      </c>
    </row>
    <row r="22" spans="1:11" ht="15">
      <c r="A22" s="32">
        <v>19</v>
      </c>
      <c r="B22" s="4" t="s">
        <v>33</v>
      </c>
      <c r="C22" s="8" t="s">
        <v>10</v>
      </c>
      <c r="D22" s="8" t="s">
        <v>44</v>
      </c>
      <c r="E22" s="11">
        <v>2</v>
      </c>
      <c r="F22" s="37">
        <f t="shared" si="1"/>
        <v>2</v>
      </c>
      <c r="G22" s="12">
        <v>28000</v>
      </c>
      <c r="H22" s="7">
        <f t="shared" si="0"/>
        <v>56000</v>
      </c>
      <c r="I22" s="8" t="s">
        <v>74</v>
      </c>
      <c r="J22" s="9">
        <f>H22</f>
        <v>56000</v>
      </c>
      <c r="K22" s="3"/>
    </row>
    <row r="23" spans="1:11" ht="15">
      <c r="A23" s="32">
        <v>20</v>
      </c>
      <c r="B23" s="4" t="s">
        <v>28</v>
      </c>
      <c r="C23" s="8" t="s">
        <v>10</v>
      </c>
      <c r="D23" s="8" t="s">
        <v>44</v>
      </c>
      <c r="E23" s="11">
        <v>10</v>
      </c>
      <c r="F23" s="37">
        <f t="shared" si="1"/>
        <v>10</v>
      </c>
      <c r="G23" s="12">
        <v>200</v>
      </c>
      <c r="H23" s="7">
        <f t="shared" si="0"/>
        <v>2000</v>
      </c>
      <c r="I23" s="8"/>
      <c r="J23" s="8"/>
      <c r="K23" s="3">
        <f>H23</f>
        <v>2000</v>
      </c>
    </row>
    <row r="24" spans="1:11" ht="15">
      <c r="A24" s="32">
        <v>21</v>
      </c>
      <c r="B24" s="4" t="s">
        <v>46</v>
      </c>
      <c r="C24" s="8" t="s">
        <v>9</v>
      </c>
      <c r="D24" s="8" t="s">
        <v>44</v>
      </c>
      <c r="E24" s="11">
        <v>10</v>
      </c>
      <c r="F24" s="30">
        <f t="shared" si="1"/>
        <v>10</v>
      </c>
      <c r="G24" s="12">
        <v>20</v>
      </c>
      <c r="H24" s="7">
        <f t="shared" si="0"/>
        <v>200</v>
      </c>
      <c r="I24" s="8"/>
      <c r="J24" s="8"/>
      <c r="K24" s="3">
        <f>F24*G24</f>
        <v>200</v>
      </c>
    </row>
    <row r="25" spans="1:11" ht="15">
      <c r="A25" s="32">
        <v>22</v>
      </c>
      <c r="B25" s="4" t="s">
        <v>35</v>
      </c>
      <c r="C25" s="8" t="s">
        <v>10</v>
      </c>
      <c r="D25" s="8" t="s">
        <v>44</v>
      </c>
      <c r="E25" s="11">
        <v>2</v>
      </c>
      <c r="F25" s="37">
        <f t="shared" si="1"/>
        <v>2</v>
      </c>
      <c r="G25" s="12">
        <v>300</v>
      </c>
      <c r="H25" s="7">
        <f t="shared" si="0"/>
        <v>600</v>
      </c>
      <c r="I25" s="8" t="s">
        <v>74</v>
      </c>
      <c r="J25" s="9">
        <f>H25</f>
        <v>600</v>
      </c>
      <c r="K25" s="3"/>
    </row>
    <row r="26" spans="1:11" ht="15">
      <c r="A26" s="32">
        <v>23</v>
      </c>
      <c r="B26" s="4" t="s">
        <v>34</v>
      </c>
      <c r="C26" s="8" t="s">
        <v>10</v>
      </c>
      <c r="D26" s="8" t="s">
        <v>44</v>
      </c>
      <c r="E26" s="11">
        <v>4</v>
      </c>
      <c r="F26" s="37">
        <f t="shared" si="1"/>
        <v>4</v>
      </c>
      <c r="G26" s="12">
        <v>300</v>
      </c>
      <c r="H26" s="7">
        <f t="shared" si="0"/>
        <v>1200</v>
      </c>
      <c r="I26" s="8"/>
      <c r="J26" s="8"/>
      <c r="K26" s="3">
        <f>H26</f>
        <v>1200</v>
      </c>
    </row>
    <row r="27" spans="1:11" ht="15">
      <c r="A27" s="32">
        <v>24</v>
      </c>
      <c r="B27" s="4" t="s">
        <v>7</v>
      </c>
      <c r="C27" s="8" t="s">
        <v>10</v>
      </c>
      <c r="D27" s="8" t="s">
        <v>44</v>
      </c>
      <c r="E27" s="11">
        <v>25</v>
      </c>
      <c r="F27" s="30">
        <f t="shared" si="1"/>
        <v>25</v>
      </c>
      <c r="G27" s="12">
        <v>2500</v>
      </c>
      <c r="H27" s="7">
        <f aca="true" t="shared" si="3" ref="H27:H62">E27*G27</f>
        <v>62500</v>
      </c>
      <c r="I27" s="8"/>
      <c r="J27" s="8"/>
      <c r="K27" s="3">
        <f>F27*G27</f>
        <v>62500</v>
      </c>
    </row>
    <row r="28" spans="1:11" ht="15">
      <c r="A28" s="32">
        <v>25</v>
      </c>
      <c r="B28" s="4" t="s">
        <v>17</v>
      </c>
      <c r="C28" s="8" t="s">
        <v>10</v>
      </c>
      <c r="D28" s="8" t="s">
        <v>44</v>
      </c>
      <c r="E28" s="11">
        <v>21</v>
      </c>
      <c r="F28" s="30">
        <f t="shared" si="1"/>
        <v>21</v>
      </c>
      <c r="G28" s="12">
        <v>350</v>
      </c>
      <c r="H28" s="7">
        <f t="shared" si="3"/>
        <v>7350</v>
      </c>
      <c r="I28" s="8"/>
      <c r="J28" s="8"/>
      <c r="K28" s="3">
        <f>F28*G28</f>
        <v>7350</v>
      </c>
    </row>
    <row r="29" spans="1:11" ht="15">
      <c r="A29" s="32">
        <v>26</v>
      </c>
      <c r="B29" s="1" t="s">
        <v>56</v>
      </c>
      <c r="C29" s="8" t="s">
        <v>10</v>
      </c>
      <c r="D29" s="8" t="s">
        <v>44</v>
      </c>
      <c r="E29" s="8">
        <v>150</v>
      </c>
      <c r="F29" s="30">
        <f t="shared" si="1"/>
        <v>150</v>
      </c>
      <c r="G29" s="9">
        <v>3000</v>
      </c>
      <c r="H29" s="7">
        <f t="shared" si="3"/>
        <v>450000</v>
      </c>
      <c r="I29" s="8"/>
      <c r="J29" s="8"/>
      <c r="K29" s="3">
        <f>F29*G29</f>
        <v>450000</v>
      </c>
    </row>
    <row r="30" spans="1:11" ht="15">
      <c r="A30" s="32">
        <v>27</v>
      </c>
      <c r="B30" s="4" t="s">
        <v>64</v>
      </c>
      <c r="C30" s="11" t="s">
        <v>10</v>
      </c>
      <c r="D30" s="8" t="s">
        <v>44</v>
      </c>
      <c r="E30" s="11">
        <v>30</v>
      </c>
      <c r="F30" s="37">
        <f t="shared" si="1"/>
        <v>30</v>
      </c>
      <c r="G30" s="12">
        <v>2500</v>
      </c>
      <c r="H30" s="7">
        <f t="shared" si="3"/>
        <v>75000</v>
      </c>
      <c r="I30" s="8"/>
      <c r="J30" s="8"/>
      <c r="K30" s="3">
        <f>H30</f>
        <v>75000</v>
      </c>
    </row>
    <row r="31" spans="1:11" ht="15">
      <c r="A31" s="32">
        <v>28</v>
      </c>
      <c r="B31" s="13" t="s">
        <v>45</v>
      </c>
      <c r="C31" s="8" t="s">
        <v>10</v>
      </c>
      <c r="D31" s="8" t="s">
        <v>44</v>
      </c>
      <c r="E31" s="8">
        <v>2</v>
      </c>
      <c r="F31" s="37">
        <f t="shared" si="1"/>
        <v>2</v>
      </c>
      <c r="G31" s="9">
        <v>30000</v>
      </c>
      <c r="H31" s="3">
        <f>E31*G31</f>
        <v>60000</v>
      </c>
      <c r="I31" s="8" t="s">
        <v>74</v>
      </c>
      <c r="J31" s="9">
        <f>H31</f>
        <v>60000</v>
      </c>
      <c r="K31" s="3"/>
    </row>
    <row r="32" spans="1:11" ht="15">
      <c r="A32" s="32">
        <v>29</v>
      </c>
      <c r="B32" s="1" t="s">
        <v>4</v>
      </c>
      <c r="C32" s="8" t="s">
        <v>10</v>
      </c>
      <c r="D32" s="8" t="s">
        <v>44</v>
      </c>
      <c r="E32" s="8">
        <v>4</v>
      </c>
      <c r="F32" s="37">
        <f t="shared" si="1"/>
        <v>4</v>
      </c>
      <c r="G32" s="9">
        <v>800</v>
      </c>
      <c r="H32" s="7">
        <f t="shared" si="3"/>
        <v>3200</v>
      </c>
      <c r="I32" s="8" t="s">
        <v>74</v>
      </c>
      <c r="J32" s="9">
        <f>H32</f>
        <v>3200</v>
      </c>
      <c r="K32" s="3"/>
    </row>
    <row r="33" spans="1:11" ht="15">
      <c r="A33" s="32">
        <v>30</v>
      </c>
      <c r="B33" s="4" t="s">
        <v>40</v>
      </c>
      <c r="C33" s="8" t="s">
        <v>10</v>
      </c>
      <c r="D33" s="8" t="s">
        <v>44</v>
      </c>
      <c r="E33" s="11">
        <v>65</v>
      </c>
      <c r="F33" s="37">
        <f t="shared" si="1"/>
        <v>65</v>
      </c>
      <c r="G33" s="12">
        <v>250</v>
      </c>
      <c r="H33" s="7">
        <f t="shared" si="3"/>
        <v>16250</v>
      </c>
      <c r="I33" s="8"/>
      <c r="J33" s="8"/>
      <c r="K33" s="3">
        <f>H33</f>
        <v>16250</v>
      </c>
    </row>
    <row r="34" spans="1:11" ht="15">
      <c r="A34" s="32">
        <v>31</v>
      </c>
      <c r="B34" s="4" t="s">
        <v>55</v>
      </c>
      <c r="C34" s="8" t="s">
        <v>10</v>
      </c>
      <c r="D34" s="8" t="s">
        <v>44</v>
      </c>
      <c r="E34" s="11">
        <v>10</v>
      </c>
      <c r="F34" s="37">
        <f t="shared" si="1"/>
        <v>10</v>
      </c>
      <c r="G34" s="12">
        <v>500</v>
      </c>
      <c r="H34" s="7">
        <f t="shared" si="3"/>
        <v>5000</v>
      </c>
      <c r="I34" s="8" t="s">
        <v>74</v>
      </c>
      <c r="J34" s="9">
        <f>H34</f>
        <v>5000</v>
      </c>
      <c r="K34" s="3"/>
    </row>
    <row r="35" spans="1:11" ht="15">
      <c r="A35" s="32">
        <v>32</v>
      </c>
      <c r="B35" s="5" t="s">
        <v>14</v>
      </c>
      <c r="C35" s="8" t="s">
        <v>10</v>
      </c>
      <c r="D35" s="8" t="s">
        <v>44</v>
      </c>
      <c r="E35" s="11">
        <v>10</v>
      </c>
      <c r="F35" s="37">
        <f t="shared" si="1"/>
        <v>10</v>
      </c>
      <c r="G35" s="12">
        <v>5800</v>
      </c>
      <c r="H35" s="7">
        <f t="shared" si="3"/>
        <v>58000</v>
      </c>
      <c r="I35" s="8" t="s">
        <v>74</v>
      </c>
      <c r="J35" s="9">
        <f>H35</f>
        <v>58000</v>
      </c>
      <c r="K35" s="3"/>
    </row>
    <row r="36" spans="1:11" ht="15">
      <c r="A36" s="32">
        <v>33</v>
      </c>
      <c r="B36" s="5" t="s">
        <v>12</v>
      </c>
      <c r="C36" s="8" t="s">
        <v>10</v>
      </c>
      <c r="D36" s="8" t="s">
        <v>44</v>
      </c>
      <c r="E36" s="11">
        <v>100</v>
      </c>
      <c r="F36" s="30">
        <f t="shared" si="1"/>
        <v>100</v>
      </c>
      <c r="G36" s="12">
        <v>350</v>
      </c>
      <c r="H36" s="7">
        <f t="shared" si="3"/>
        <v>35000</v>
      </c>
      <c r="I36" s="8"/>
      <c r="J36" s="8"/>
      <c r="K36" s="3">
        <f>F36*G36</f>
        <v>35000</v>
      </c>
    </row>
    <row r="37" spans="1:11" ht="15">
      <c r="A37" s="32">
        <v>34</v>
      </c>
      <c r="B37" s="5" t="s">
        <v>13</v>
      </c>
      <c r="C37" s="8" t="s">
        <v>10</v>
      </c>
      <c r="D37" s="8" t="s">
        <v>44</v>
      </c>
      <c r="E37" s="11">
        <v>5</v>
      </c>
      <c r="F37" s="37">
        <f t="shared" si="1"/>
        <v>5</v>
      </c>
      <c r="G37" s="12">
        <v>2000</v>
      </c>
      <c r="H37" s="7">
        <f t="shared" si="3"/>
        <v>10000</v>
      </c>
      <c r="I37" s="8" t="s">
        <v>74</v>
      </c>
      <c r="J37" s="9">
        <f>H37</f>
        <v>10000</v>
      </c>
      <c r="K37" s="3"/>
    </row>
    <row r="38" spans="1:11" ht="15">
      <c r="A38" s="32">
        <v>35</v>
      </c>
      <c r="B38" s="5" t="s">
        <v>65</v>
      </c>
      <c r="C38" s="8" t="s">
        <v>10</v>
      </c>
      <c r="D38" s="8" t="s">
        <v>44</v>
      </c>
      <c r="E38" s="11">
        <v>20</v>
      </c>
      <c r="F38" s="30">
        <f t="shared" si="1"/>
        <v>20</v>
      </c>
      <c r="G38" s="12">
        <v>575</v>
      </c>
      <c r="H38" s="7">
        <f t="shared" si="3"/>
        <v>11500</v>
      </c>
      <c r="I38" s="8"/>
      <c r="J38" s="8"/>
      <c r="K38" s="3">
        <f>F38*G38</f>
        <v>11500</v>
      </c>
    </row>
    <row r="39" spans="1:11" ht="15">
      <c r="A39" s="32">
        <v>36</v>
      </c>
      <c r="B39" s="5" t="s">
        <v>11</v>
      </c>
      <c r="C39" s="8" t="s">
        <v>10</v>
      </c>
      <c r="D39" s="8" t="s">
        <v>44</v>
      </c>
      <c r="E39" s="11">
        <v>50</v>
      </c>
      <c r="F39" s="37">
        <f t="shared" si="1"/>
        <v>50</v>
      </c>
      <c r="G39" s="12">
        <v>280</v>
      </c>
      <c r="H39" s="7">
        <f t="shared" si="3"/>
        <v>14000</v>
      </c>
      <c r="I39" s="8"/>
      <c r="J39" s="8"/>
      <c r="K39" s="3">
        <f>H39</f>
        <v>14000</v>
      </c>
    </row>
    <row r="40" spans="1:11" ht="15">
      <c r="A40" s="32">
        <v>37</v>
      </c>
      <c r="B40" s="1" t="s">
        <v>5</v>
      </c>
      <c r="C40" s="8" t="s">
        <v>10</v>
      </c>
      <c r="D40" s="8" t="s">
        <v>44</v>
      </c>
      <c r="E40" s="11">
        <v>30</v>
      </c>
      <c r="F40" s="37">
        <f t="shared" si="1"/>
        <v>30</v>
      </c>
      <c r="G40" s="12">
        <v>500</v>
      </c>
      <c r="H40" s="7">
        <f t="shared" si="3"/>
        <v>15000</v>
      </c>
      <c r="I40" s="8" t="s">
        <v>74</v>
      </c>
      <c r="J40" s="9">
        <f>H40</f>
        <v>15000</v>
      </c>
      <c r="K40" s="3"/>
    </row>
    <row r="41" spans="1:11" ht="15">
      <c r="A41" s="32">
        <v>38</v>
      </c>
      <c r="B41" s="4" t="s">
        <v>29</v>
      </c>
      <c r="C41" s="8" t="s">
        <v>10</v>
      </c>
      <c r="D41" s="8" t="s">
        <v>44</v>
      </c>
      <c r="E41" s="11">
        <v>10</v>
      </c>
      <c r="F41" s="37">
        <f t="shared" si="1"/>
        <v>10</v>
      </c>
      <c r="G41" s="12">
        <v>1500</v>
      </c>
      <c r="H41" s="7">
        <f t="shared" si="3"/>
        <v>15000</v>
      </c>
      <c r="I41" s="8" t="s">
        <v>74</v>
      </c>
      <c r="J41" s="9">
        <f>H41</f>
        <v>15000</v>
      </c>
      <c r="K41" s="3"/>
    </row>
    <row r="42" spans="1:11" ht="15">
      <c r="A42" s="32">
        <v>39</v>
      </c>
      <c r="B42" s="4" t="s">
        <v>18</v>
      </c>
      <c r="C42" s="8" t="s">
        <v>10</v>
      </c>
      <c r="D42" s="8" t="s">
        <v>44</v>
      </c>
      <c r="E42" s="11">
        <v>40</v>
      </c>
      <c r="F42" s="30">
        <f t="shared" si="1"/>
        <v>40</v>
      </c>
      <c r="G42" s="12">
        <v>3000</v>
      </c>
      <c r="H42" s="7">
        <f t="shared" si="3"/>
        <v>120000</v>
      </c>
      <c r="I42" s="8"/>
      <c r="J42" s="8"/>
      <c r="K42" s="3">
        <f>F42*G42</f>
        <v>120000</v>
      </c>
    </row>
    <row r="43" spans="1:11" ht="15">
      <c r="A43" s="32">
        <v>40</v>
      </c>
      <c r="B43" s="4" t="s">
        <v>19</v>
      </c>
      <c r="C43" s="8" t="s">
        <v>10</v>
      </c>
      <c r="D43" s="8" t="s">
        <v>44</v>
      </c>
      <c r="E43" s="11">
        <v>2</v>
      </c>
      <c r="F43" s="37">
        <f t="shared" si="1"/>
        <v>2</v>
      </c>
      <c r="G43" s="12">
        <v>28000</v>
      </c>
      <c r="H43" s="7">
        <f t="shared" si="3"/>
        <v>56000</v>
      </c>
      <c r="I43" s="8" t="s">
        <v>74</v>
      </c>
      <c r="J43" s="9">
        <f>H43</f>
        <v>56000</v>
      </c>
      <c r="K43" s="3"/>
    </row>
    <row r="44" spans="1:11" ht="15">
      <c r="A44" s="32">
        <v>41</v>
      </c>
      <c r="B44" s="4" t="s">
        <v>21</v>
      </c>
      <c r="C44" s="8" t="s">
        <v>10</v>
      </c>
      <c r="D44" s="8" t="s">
        <v>44</v>
      </c>
      <c r="E44" s="11">
        <v>5</v>
      </c>
      <c r="F44" s="37">
        <f t="shared" si="1"/>
        <v>5</v>
      </c>
      <c r="G44" s="12">
        <v>1700</v>
      </c>
      <c r="H44" s="7">
        <f t="shared" si="3"/>
        <v>8500</v>
      </c>
      <c r="I44" s="8"/>
      <c r="J44" s="8"/>
      <c r="K44" s="3">
        <f>H44</f>
        <v>8500</v>
      </c>
    </row>
    <row r="45" spans="1:11" ht="15">
      <c r="A45" s="32">
        <v>42</v>
      </c>
      <c r="B45" s="1" t="s">
        <v>67</v>
      </c>
      <c r="C45" s="8" t="s">
        <v>10</v>
      </c>
      <c r="D45" s="8" t="s">
        <v>44</v>
      </c>
      <c r="E45" s="8">
        <v>5</v>
      </c>
      <c r="F45" s="37">
        <f t="shared" si="1"/>
        <v>5</v>
      </c>
      <c r="G45" s="9">
        <v>400</v>
      </c>
      <c r="H45" s="7">
        <f t="shared" si="3"/>
        <v>2000</v>
      </c>
      <c r="I45" s="8"/>
      <c r="J45" s="8"/>
      <c r="K45" s="3">
        <f>H45</f>
        <v>2000</v>
      </c>
    </row>
    <row r="46" spans="1:11" ht="15">
      <c r="A46" s="32">
        <v>43</v>
      </c>
      <c r="B46" s="4" t="s">
        <v>48</v>
      </c>
      <c r="C46" s="8" t="s">
        <v>10</v>
      </c>
      <c r="D46" s="8" t="s">
        <v>44</v>
      </c>
      <c r="E46" s="11">
        <v>20</v>
      </c>
      <c r="F46" s="30">
        <f t="shared" si="1"/>
        <v>20</v>
      </c>
      <c r="G46" s="12">
        <v>600</v>
      </c>
      <c r="H46" s="7">
        <f t="shared" si="3"/>
        <v>12000</v>
      </c>
      <c r="I46" s="8"/>
      <c r="J46" s="8"/>
      <c r="K46" s="3">
        <f>F46*G46</f>
        <v>12000</v>
      </c>
    </row>
    <row r="47" spans="1:11" ht="15">
      <c r="A47" s="32">
        <v>44</v>
      </c>
      <c r="B47" s="4" t="s">
        <v>26</v>
      </c>
      <c r="C47" s="8" t="s">
        <v>10</v>
      </c>
      <c r="D47" s="8" t="s">
        <v>44</v>
      </c>
      <c r="E47" s="11">
        <v>10</v>
      </c>
      <c r="F47" s="30">
        <f t="shared" si="1"/>
        <v>10</v>
      </c>
      <c r="G47" s="12">
        <v>4200</v>
      </c>
      <c r="H47" s="7">
        <f t="shared" si="3"/>
        <v>42000</v>
      </c>
      <c r="I47" s="8"/>
      <c r="J47" s="8"/>
      <c r="K47" s="3">
        <f>F47*G47</f>
        <v>42000</v>
      </c>
    </row>
    <row r="48" spans="1:11" ht="15">
      <c r="A48" s="32">
        <v>45</v>
      </c>
      <c r="B48" s="1" t="s">
        <v>0</v>
      </c>
      <c r="C48" s="8" t="s">
        <v>10</v>
      </c>
      <c r="D48" s="8" t="s">
        <v>44</v>
      </c>
      <c r="E48" s="8">
        <v>10</v>
      </c>
      <c r="F48" s="37">
        <f t="shared" si="1"/>
        <v>10</v>
      </c>
      <c r="G48" s="9">
        <v>400</v>
      </c>
      <c r="H48" s="7">
        <f t="shared" si="3"/>
        <v>4000</v>
      </c>
      <c r="I48" s="8" t="s">
        <v>74</v>
      </c>
      <c r="J48" s="9">
        <f>H48</f>
        <v>4000</v>
      </c>
      <c r="K48" s="3"/>
    </row>
    <row r="49" spans="1:11" ht="15">
      <c r="A49" s="32">
        <v>46</v>
      </c>
      <c r="B49" s="4" t="s">
        <v>38</v>
      </c>
      <c r="C49" s="8" t="s">
        <v>10</v>
      </c>
      <c r="D49" s="8" t="s">
        <v>44</v>
      </c>
      <c r="E49" s="11">
        <v>10</v>
      </c>
      <c r="F49" s="30">
        <f t="shared" si="1"/>
        <v>10</v>
      </c>
      <c r="G49" s="12">
        <v>350</v>
      </c>
      <c r="H49" s="7">
        <f t="shared" si="3"/>
        <v>3500</v>
      </c>
      <c r="I49" s="8"/>
      <c r="J49" s="8"/>
      <c r="K49" s="3">
        <f>F49*G49</f>
        <v>3500</v>
      </c>
    </row>
    <row r="50" spans="1:11" ht="15">
      <c r="A50" s="32">
        <v>47</v>
      </c>
      <c r="B50" s="4" t="s">
        <v>30</v>
      </c>
      <c r="C50" s="8" t="s">
        <v>10</v>
      </c>
      <c r="D50" s="8" t="s">
        <v>44</v>
      </c>
      <c r="E50" s="11">
        <v>5</v>
      </c>
      <c r="F50" s="37">
        <f t="shared" si="1"/>
        <v>5</v>
      </c>
      <c r="G50" s="12">
        <v>2000</v>
      </c>
      <c r="H50" s="7">
        <f t="shared" si="3"/>
        <v>10000</v>
      </c>
      <c r="I50" s="8"/>
      <c r="J50" s="8"/>
      <c r="K50" s="3">
        <f>H50</f>
        <v>10000</v>
      </c>
    </row>
    <row r="51" spans="1:11" ht="15">
      <c r="A51" s="32">
        <v>48</v>
      </c>
      <c r="B51" s="4" t="s">
        <v>66</v>
      </c>
      <c r="C51" s="8" t="s">
        <v>10</v>
      </c>
      <c r="D51" s="8" t="s">
        <v>44</v>
      </c>
      <c r="E51" s="11">
        <v>5</v>
      </c>
      <c r="F51" s="30">
        <f t="shared" si="1"/>
        <v>5</v>
      </c>
      <c r="G51" s="12">
        <v>10000</v>
      </c>
      <c r="H51" s="7">
        <f t="shared" si="3"/>
        <v>50000</v>
      </c>
      <c r="I51" s="8"/>
      <c r="J51" s="8"/>
      <c r="K51" s="3">
        <f>F51*G51</f>
        <v>50000</v>
      </c>
    </row>
    <row r="52" spans="1:11" ht="15">
      <c r="A52" s="32">
        <v>49</v>
      </c>
      <c r="B52" s="4" t="s">
        <v>62</v>
      </c>
      <c r="C52" s="8" t="s">
        <v>10</v>
      </c>
      <c r="D52" s="8" t="s">
        <v>44</v>
      </c>
      <c r="E52" s="11">
        <v>1</v>
      </c>
      <c r="F52" s="37">
        <f t="shared" si="1"/>
        <v>1</v>
      </c>
      <c r="G52" s="12">
        <v>11000</v>
      </c>
      <c r="H52" s="7">
        <f>E52*G52</f>
        <v>11000</v>
      </c>
      <c r="I52" s="8" t="s">
        <v>74</v>
      </c>
      <c r="J52" s="9">
        <f>H52</f>
        <v>11000</v>
      </c>
      <c r="K52" s="3"/>
    </row>
    <row r="53" spans="1:11" ht="15">
      <c r="A53" s="32">
        <v>50</v>
      </c>
      <c r="B53" s="4" t="s">
        <v>25</v>
      </c>
      <c r="C53" s="8" t="s">
        <v>10</v>
      </c>
      <c r="D53" s="8" t="s">
        <v>44</v>
      </c>
      <c r="E53" s="11">
        <v>5</v>
      </c>
      <c r="F53" s="37">
        <f t="shared" si="1"/>
        <v>5</v>
      </c>
      <c r="G53" s="12">
        <v>250</v>
      </c>
      <c r="H53" s="7">
        <f t="shared" si="3"/>
        <v>1250</v>
      </c>
      <c r="I53" s="8"/>
      <c r="J53" s="8"/>
      <c r="K53" s="3">
        <f>H53</f>
        <v>1250</v>
      </c>
    </row>
    <row r="54" spans="1:11" ht="15">
      <c r="A54" s="32">
        <v>51</v>
      </c>
      <c r="B54" s="4" t="s">
        <v>36</v>
      </c>
      <c r="C54" s="8" t="s">
        <v>10</v>
      </c>
      <c r="D54" s="8" t="s">
        <v>44</v>
      </c>
      <c r="E54" s="11">
        <v>25</v>
      </c>
      <c r="F54" s="37">
        <f t="shared" si="1"/>
        <v>25</v>
      </c>
      <c r="G54" s="12">
        <v>300</v>
      </c>
      <c r="H54" s="7">
        <f t="shared" si="3"/>
        <v>7500</v>
      </c>
      <c r="I54" s="8"/>
      <c r="J54" s="8"/>
      <c r="K54" s="3">
        <f>H54</f>
        <v>7500</v>
      </c>
    </row>
    <row r="55" spans="1:11" ht="15">
      <c r="A55" s="32">
        <v>52</v>
      </c>
      <c r="B55" s="4" t="s">
        <v>39</v>
      </c>
      <c r="C55" s="8" t="s">
        <v>10</v>
      </c>
      <c r="D55" s="8" t="s">
        <v>44</v>
      </c>
      <c r="E55" s="11">
        <v>50</v>
      </c>
      <c r="F55" s="30">
        <f t="shared" si="1"/>
        <v>50</v>
      </c>
      <c r="G55" s="12">
        <v>45</v>
      </c>
      <c r="H55" s="7">
        <f t="shared" si="3"/>
        <v>2250</v>
      </c>
      <c r="I55" s="8"/>
      <c r="J55" s="8"/>
      <c r="K55" s="3">
        <f>F55*G55</f>
        <v>2250</v>
      </c>
    </row>
    <row r="56" spans="1:11" ht="15">
      <c r="A56" s="32">
        <v>53</v>
      </c>
      <c r="B56" s="4" t="s">
        <v>32</v>
      </c>
      <c r="C56" s="8" t="s">
        <v>10</v>
      </c>
      <c r="D56" s="8" t="s">
        <v>44</v>
      </c>
      <c r="E56" s="11">
        <v>60</v>
      </c>
      <c r="F56" s="30">
        <f t="shared" si="1"/>
        <v>60</v>
      </c>
      <c r="G56" s="12">
        <v>7000</v>
      </c>
      <c r="H56" s="7">
        <f t="shared" si="3"/>
        <v>420000</v>
      </c>
      <c r="I56" s="8"/>
      <c r="J56" s="8"/>
      <c r="K56" s="3">
        <f>F56*G56</f>
        <v>420000</v>
      </c>
    </row>
    <row r="57" spans="1:11" ht="15">
      <c r="A57" s="32">
        <v>54</v>
      </c>
      <c r="B57" s="4" t="s">
        <v>49</v>
      </c>
      <c r="C57" s="8" t="s">
        <v>10</v>
      </c>
      <c r="D57" s="8" t="s">
        <v>44</v>
      </c>
      <c r="E57" s="11">
        <v>20</v>
      </c>
      <c r="F57" s="30">
        <f t="shared" si="1"/>
        <v>20</v>
      </c>
      <c r="G57" s="12">
        <v>10000</v>
      </c>
      <c r="H57" s="7">
        <f t="shared" si="3"/>
        <v>200000</v>
      </c>
      <c r="I57" s="8"/>
      <c r="J57" s="8"/>
      <c r="K57" s="3">
        <f>F57*G57</f>
        <v>200000</v>
      </c>
    </row>
    <row r="58" spans="1:11" ht="15">
      <c r="A58" s="32">
        <v>55</v>
      </c>
      <c r="B58" s="1" t="s">
        <v>1</v>
      </c>
      <c r="C58" s="8" t="s">
        <v>10</v>
      </c>
      <c r="D58" s="8" t="s">
        <v>44</v>
      </c>
      <c r="E58" s="8">
        <v>10</v>
      </c>
      <c r="F58" s="30">
        <f t="shared" si="1"/>
        <v>10</v>
      </c>
      <c r="G58" s="9">
        <v>1000</v>
      </c>
      <c r="H58" s="7">
        <f t="shared" si="3"/>
        <v>10000</v>
      </c>
      <c r="I58" s="8"/>
      <c r="J58" s="8"/>
      <c r="K58" s="3">
        <f>F58*G58</f>
        <v>10000</v>
      </c>
    </row>
    <row r="59" spans="1:11" ht="15">
      <c r="A59" s="32">
        <v>56</v>
      </c>
      <c r="B59" s="4" t="s">
        <v>31</v>
      </c>
      <c r="C59" s="8" t="s">
        <v>10</v>
      </c>
      <c r="D59" s="8" t="s">
        <v>44</v>
      </c>
      <c r="E59" s="11">
        <v>15</v>
      </c>
      <c r="F59" s="37">
        <f t="shared" si="1"/>
        <v>15</v>
      </c>
      <c r="G59" s="12">
        <v>1500</v>
      </c>
      <c r="H59" s="7">
        <f t="shared" si="3"/>
        <v>22500</v>
      </c>
      <c r="I59" s="8"/>
      <c r="J59" s="8"/>
      <c r="K59" s="3">
        <f>H59</f>
        <v>22500</v>
      </c>
    </row>
    <row r="60" spans="1:11" ht="15">
      <c r="A60" s="32">
        <v>57</v>
      </c>
      <c r="B60" s="4" t="s">
        <v>54</v>
      </c>
      <c r="C60" s="8" t="s">
        <v>10</v>
      </c>
      <c r="D60" s="8" t="s">
        <v>44</v>
      </c>
      <c r="E60" s="11">
        <v>10</v>
      </c>
      <c r="F60" s="37">
        <f t="shared" si="1"/>
        <v>10</v>
      </c>
      <c r="G60" s="12">
        <v>350</v>
      </c>
      <c r="H60" s="7">
        <f t="shared" si="3"/>
        <v>3500</v>
      </c>
      <c r="I60" s="8"/>
      <c r="J60" s="8"/>
      <c r="K60" s="3">
        <f>H60</f>
        <v>3500</v>
      </c>
    </row>
    <row r="61" spans="1:11" ht="15">
      <c r="A61" s="32">
        <v>58</v>
      </c>
      <c r="B61" s="4" t="s">
        <v>24</v>
      </c>
      <c r="C61" s="8" t="s">
        <v>10</v>
      </c>
      <c r="D61" s="8" t="s">
        <v>44</v>
      </c>
      <c r="E61" s="11">
        <v>60</v>
      </c>
      <c r="F61" s="37">
        <f t="shared" si="1"/>
        <v>60</v>
      </c>
      <c r="G61" s="12">
        <v>600</v>
      </c>
      <c r="H61" s="7">
        <f t="shared" si="3"/>
        <v>36000</v>
      </c>
      <c r="I61" s="8" t="s">
        <v>74</v>
      </c>
      <c r="J61" s="9">
        <f>H61</f>
        <v>36000</v>
      </c>
      <c r="K61" s="3"/>
    </row>
    <row r="62" spans="1:11" s="22" customFormat="1" ht="15">
      <c r="A62" s="32">
        <v>59</v>
      </c>
      <c r="B62" s="10" t="s">
        <v>68</v>
      </c>
      <c r="C62" s="8" t="s">
        <v>10</v>
      </c>
      <c r="D62" s="8" t="s">
        <v>44</v>
      </c>
      <c r="E62" s="11">
        <v>1</v>
      </c>
      <c r="F62" s="37">
        <f t="shared" si="1"/>
        <v>1</v>
      </c>
      <c r="G62" s="12">
        <v>2500</v>
      </c>
      <c r="H62" s="7">
        <f t="shared" si="3"/>
        <v>2500</v>
      </c>
      <c r="I62" s="8"/>
      <c r="J62" s="8"/>
      <c r="K62" s="3">
        <f>H62</f>
        <v>2500</v>
      </c>
    </row>
    <row r="63" spans="1:11" s="22" customFormat="1" ht="15">
      <c r="A63" s="32">
        <v>60</v>
      </c>
      <c r="B63" s="1" t="s">
        <v>57</v>
      </c>
      <c r="C63" s="2" t="s">
        <v>10</v>
      </c>
      <c r="D63" s="2" t="s">
        <v>44</v>
      </c>
      <c r="E63" s="6">
        <v>10</v>
      </c>
      <c r="F63" s="37">
        <f t="shared" si="1"/>
        <v>10</v>
      </c>
      <c r="G63" s="7">
        <v>1000</v>
      </c>
      <c r="H63" s="7">
        <f>E63*G63</f>
        <v>10000</v>
      </c>
      <c r="I63" s="8" t="s">
        <v>74</v>
      </c>
      <c r="J63" s="9">
        <f>H63</f>
        <v>10000</v>
      </c>
      <c r="K63" s="3"/>
    </row>
    <row r="64" spans="1:11" s="22" customFormat="1" ht="15">
      <c r="A64" s="32">
        <v>61</v>
      </c>
      <c r="B64" s="1" t="s">
        <v>71</v>
      </c>
      <c r="C64" s="2" t="s">
        <v>10</v>
      </c>
      <c r="D64" s="2" t="s">
        <v>44</v>
      </c>
      <c r="E64" s="6">
        <v>5</v>
      </c>
      <c r="F64" s="37">
        <f t="shared" si="1"/>
        <v>5</v>
      </c>
      <c r="G64" s="7">
        <v>5000</v>
      </c>
      <c r="H64" s="7">
        <f>E64*G64</f>
        <v>25000</v>
      </c>
      <c r="I64" s="8" t="s">
        <v>74</v>
      </c>
      <c r="J64" s="9">
        <f>H64</f>
        <v>25000</v>
      </c>
      <c r="K64" s="3"/>
    </row>
    <row r="65" spans="1:11" ht="15">
      <c r="A65" s="32">
        <v>62</v>
      </c>
      <c r="B65" s="4" t="s">
        <v>58</v>
      </c>
      <c r="C65" s="2" t="s">
        <v>10</v>
      </c>
      <c r="D65" s="2" t="s">
        <v>44</v>
      </c>
      <c r="E65" s="6">
        <v>2</v>
      </c>
      <c r="F65" s="30">
        <v>1</v>
      </c>
      <c r="G65" s="7">
        <v>35000</v>
      </c>
      <c r="H65" s="7">
        <f>E65*G65</f>
        <v>70000</v>
      </c>
      <c r="I65" s="8"/>
      <c r="J65" s="8"/>
      <c r="K65" s="3">
        <f>F65*G65</f>
        <v>35000</v>
      </c>
    </row>
    <row r="66" spans="1:11" s="20" customFormat="1" ht="15">
      <c r="A66" s="33"/>
      <c r="B66" s="26" t="s">
        <v>73</v>
      </c>
      <c r="C66" s="21"/>
      <c r="D66" s="27">
        <v>300000</v>
      </c>
      <c r="E66" s="16"/>
      <c r="F66" s="31"/>
      <c r="G66" s="16"/>
      <c r="H66" s="24">
        <f>SUM(H4:H65)</f>
        <v>2465310</v>
      </c>
      <c r="I66" s="27"/>
      <c r="J66" s="39">
        <f>SUM(J4:J65)</f>
        <v>662300</v>
      </c>
      <c r="K66" s="41">
        <f>SUM(K4:K65)</f>
        <v>1738760</v>
      </c>
    </row>
    <row r="67" ht="15">
      <c r="H67" s="25"/>
    </row>
  </sheetData>
  <sheetProtection/>
  <autoFilter ref="A3:L66"/>
  <mergeCells count="1">
    <mergeCell ref="I2:K2"/>
  </mergeCells>
  <printOptions horizontalCentered="1"/>
  <pageMargins left="0" right="0" top="0" bottom="0" header="0" footer="0"/>
  <pageSetup fitToHeight="3" fitToWidth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IFAM-CMZL</cp:lastModifiedBy>
  <cp:lastPrinted>2015-03-11T12:43:42Z</cp:lastPrinted>
  <dcterms:created xsi:type="dcterms:W3CDTF">2013-03-15T14:59:17Z</dcterms:created>
  <dcterms:modified xsi:type="dcterms:W3CDTF">2015-03-23T15:01:06Z</dcterms:modified>
  <cp:category/>
  <cp:version/>
  <cp:contentType/>
  <cp:contentStatus/>
</cp:coreProperties>
</file>