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740" tabRatio="141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'Plan1'!$A$2:$I$82</definedName>
    <definedName name="_xlnm.Print_Titles" localSheetId="0">'Plan1'!$2:$2</definedName>
  </definedNames>
  <calcPr fullCalcOnLoad="1"/>
</workbook>
</file>

<file path=xl/sharedStrings.xml><?xml version="1.0" encoding="utf-8"?>
<sst xmlns="http://schemas.openxmlformats.org/spreadsheetml/2006/main" count="266" uniqueCount="95">
  <si>
    <t>Abraçadeiras</t>
  </si>
  <si>
    <t>Placa FXO</t>
  </si>
  <si>
    <t>Conversor de Mídia</t>
  </si>
  <si>
    <t>Decapador para UTP</t>
  </si>
  <si>
    <t>Leitor códigos de barras</t>
  </si>
  <si>
    <t>Leitores Biométrico</t>
  </si>
  <si>
    <t>Organizador de cabo 1U para rack 19"</t>
  </si>
  <si>
    <t>Unidade</t>
  </si>
  <si>
    <t>Hd externo de 1TB</t>
  </si>
  <si>
    <t>pct</t>
  </si>
  <si>
    <t>und</t>
  </si>
  <si>
    <t>cx</t>
  </si>
  <si>
    <t>Mídia de Blue Ray</t>
  </si>
  <si>
    <t>Placa mãe</t>
  </si>
  <si>
    <t>Processador</t>
  </si>
  <si>
    <t>Fonte de alimentação</t>
  </si>
  <si>
    <t>Cabo de Força (Novo Padrão)</t>
  </si>
  <si>
    <t>Bateria para computador</t>
  </si>
  <si>
    <t>patch cord gigalan CAT6</t>
  </si>
  <si>
    <t>patch panel 24 portas CAT6</t>
  </si>
  <si>
    <t>Placa de Rede sem fio PCI/USB</t>
  </si>
  <si>
    <t>Transceiver</t>
  </si>
  <si>
    <t>HD interno para Servidor (SAS)</t>
  </si>
  <si>
    <t>Pasta Térmica</t>
  </si>
  <si>
    <t>Headset</t>
  </si>
  <si>
    <t>Webcam</t>
  </si>
  <si>
    <t>Teclado USB</t>
  </si>
  <si>
    <t>Mouse USB</t>
  </si>
  <si>
    <t>Trava cadeado com segredo para notebook e datashow</t>
  </si>
  <si>
    <t>Alicate crimpador CAT 5e e 6</t>
  </si>
  <si>
    <t>Placa de vídeo</t>
  </si>
  <si>
    <t>Gravador de DVD Externo</t>
  </si>
  <si>
    <t>Apontador de slides</t>
  </si>
  <si>
    <t>Kit porca gaiola (Kit porca gaiola + parafuso)</t>
  </si>
  <si>
    <t>SUPRIMENTOS PARA IMPRESSORAS E COPIADORAS</t>
  </si>
  <si>
    <t>Consumo</t>
  </si>
  <si>
    <t>Suprimentos</t>
  </si>
  <si>
    <t>Unidade de disco rígido HD</t>
  </si>
  <si>
    <t>qtde</t>
  </si>
  <si>
    <t>Toner para Impressora Laser multifuncional Colorida: Preto,ref. CB540A</t>
  </si>
  <si>
    <t>Toner para Impressora Laser multifuncional Colorida: Azul,ref. CB541A</t>
  </si>
  <si>
    <t>Toner para Impressora Laser multifuncional Colorida: Amarelo,ref. CB542A</t>
  </si>
  <si>
    <t>Toner para Impressora Laser multifuncional Colorida: Vermelho,ref. CB543A</t>
  </si>
  <si>
    <t>Toner para Impressora Laser multifuncional Colorida: Preto,ref. CE320A</t>
  </si>
  <si>
    <t>Toner para Impressora Laser multifuncional Colorida: Azul,ref. CB321A</t>
  </si>
  <si>
    <t>Toner para Impressora Laser multifuncional Colorida: Amarelo,ref. CB322A</t>
  </si>
  <si>
    <t>Toner para Impressora Laser multifuncional Colorida: Vermelho,ref. CB323A</t>
  </si>
  <si>
    <t>Toner para Impressora Laser HP P1005</t>
  </si>
  <si>
    <t>Toner para Impressora Laser HP laserjet m1319f MFP</t>
  </si>
  <si>
    <t xml:space="preserve">Toner para Copiadora KYOCERA TASKALFA 180 </t>
  </si>
  <si>
    <t>Toner para Copiadora Canon iR 3245 GPR-16</t>
  </si>
  <si>
    <t>Cartucho preto para impressora Jato de Tinta HP Deskjet 6940</t>
  </si>
  <si>
    <t>Cartucho colorido para impressora Jato de Tinta HP Deskjet 6940</t>
  </si>
  <si>
    <t>Toner para Impressora Laser: Preto,ref. CE285A</t>
  </si>
  <si>
    <t>MATERIAIS DE CONSUMO</t>
  </si>
  <si>
    <t>Filtro de linha para PC</t>
  </si>
  <si>
    <t>Impressora Térmica</t>
  </si>
  <si>
    <t>Mídia DVD-R</t>
  </si>
  <si>
    <t>Mídia DVD-RW</t>
  </si>
  <si>
    <t>Mídia CD-R</t>
  </si>
  <si>
    <t>Mídia CD-RW</t>
  </si>
  <si>
    <t>Mouse retrátil para notebook</t>
  </si>
  <si>
    <t xml:space="preserve">Gabinete </t>
  </si>
  <si>
    <t>Gravador de Blu-ray interno</t>
  </si>
  <si>
    <t>Adaptador USB de Tablet para Datashow</t>
  </si>
  <si>
    <t xml:space="preserve">Cabo USB </t>
  </si>
  <si>
    <t>Placa de Rede PCI 10/100/1000</t>
  </si>
  <si>
    <t>Hd externo de 4TB</t>
  </si>
  <si>
    <t>Cabo HDMI</t>
  </si>
  <si>
    <t>Cabo de vídeo VGA</t>
  </si>
  <si>
    <t>Drive de Gravador de DVD interno (SATA)</t>
  </si>
  <si>
    <t>Pen drive 32GB</t>
  </si>
  <si>
    <t>Módulo de placa de rede para o servidor IBM</t>
  </si>
  <si>
    <t>Equipamentos de Tecnologias Assistivas (Teclado, mouse, etc)</t>
  </si>
  <si>
    <t>PLANO DE AÇÃO 2015 - CMZL</t>
  </si>
  <si>
    <t>Valor</t>
  </si>
  <si>
    <t>Total</t>
  </si>
  <si>
    <t>Conector RJ-45 cat 6 Fêmea</t>
  </si>
  <si>
    <t>Conector RJ-45 cat 6 Macho</t>
  </si>
  <si>
    <t>Memória RAM</t>
  </si>
  <si>
    <t>Mouse PAD ergonométrico com gel</t>
  </si>
  <si>
    <t>Cabo UTP CAT6</t>
  </si>
  <si>
    <t>Cordão ótico</t>
  </si>
  <si>
    <t>DIO (distibuidor ótico)</t>
  </si>
  <si>
    <t>CEO (Caixa de emenda ótico)</t>
  </si>
  <si>
    <t>m</t>
  </si>
  <si>
    <t>Cabo ótico</t>
  </si>
  <si>
    <t>Adaptador ótico</t>
  </si>
  <si>
    <t>FT. RECURSO</t>
  </si>
  <si>
    <t>NATUREZA DE DESPESA = 33903017-MTL. PROCESS. DADOS</t>
  </si>
  <si>
    <t>EXTRA-ORÇAM</t>
  </si>
  <si>
    <t>QTDE. REV.</t>
  </si>
  <si>
    <t>ELEMENTO DE DESPESA</t>
  </si>
  <si>
    <t>TOTAL EXTRA-ORÇ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</si>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</sst>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10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horizontal="center" wrapText="1"/>
      <protection/>
    </xf>
    <xf numFmtId="4" fontId="3" fillId="0" borderId="10" xfId="48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" fillId="0" borderId="10" xfId="48" applyFont="1" applyFill="1" applyBorder="1" applyAlignment="1">
      <alignment horizontal="center" wrapText="1"/>
      <protection/>
    </xf>
    <xf numFmtId="4" fontId="1" fillId="0" borderId="10" xfId="48" applyNumberFormat="1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33" borderId="10" xfId="48" applyFont="1" applyFill="1" applyBorder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8" applyFont="1" applyFill="1" applyBorder="1" applyAlignment="1">
      <alignment horizontal="center" wrapText="1"/>
      <protection/>
    </xf>
    <xf numFmtId="0" fontId="3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4" fillId="33" borderId="10" xfId="48" applyNumberFormat="1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wrapText="1"/>
      <protection/>
    </xf>
    <xf numFmtId="4" fontId="5" fillId="33" borderId="10" xfId="48" applyNumberFormat="1" applyFont="1" applyFill="1" applyBorder="1" applyAlignment="1">
      <alignment horizontal="center" wrapText="1"/>
      <protection/>
    </xf>
    <xf numFmtId="0" fontId="41" fillId="0" borderId="0" xfId="0" applyFont="1" applyFill="1" applyBorder="1" applyAlignment="1">
      <alignment horizontal="center"/>
    </xf>
    <xf numFmtId="0" fontId="42" fillId="33" borderId="10" xfId="48" applyFont="1" applyFill="1" applyBorder="1" applyAlignment="1">
      <alignment horizontal="center"/>
      <protection/>
    </xf>
    <xf numFmtId="0" fontId="42" fillId="32" borderId="10" xfId="48" applyFont="1" applyFill="1" applyBorder="1" applyAlignment="1">
      <alignment horizontal="center" wrapText="1"/>
      <protection/>
    </xf>
    <xf numFmtId="0" fontId="41" fillId="0" borderId="0" xfId="48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4" fillId="0" borderId="0" xfId="48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4" fillId="32" borderId="10" xfId="48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wrapText="1"/>
      <protection/>
    </xf>
    <xf numFmtId="0" fontId="5" fillId="34" borderId="10" xfId="48" applyFont="1" applyFill="1" applyBorder="1" applyAlignment="1">
      <alignment horizontal="center"/>
      <protection/>
    </xf>
    <xf numFmtId="4" fontId="5" fillId="34" borderId="10" xfId="48" applyNumberFormat="1" applyFont="1" applyFill="1" applyBorder="1" applyAlignment="1">
      <alignment horizontal="center" wrapText="1"/>
      <protection/>
    </xf>
    <xf numFmtId="0" fontId="5" fillId="35" borderId="10" xfId="48" applyFont="1" applyFill="1" applyBorder="1" applyAlignment="1">
      <alignment horizontal="center"/>
      <protection/>
    </xf>
    <xf numFmtId="4" fontId="5" fillId="35" borderId="10" xfId="48" applyNumberFormat="1" applyFont="1" applyFill="1" applyBorder="1" applyAlignment="1">
      <alignment horizont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90" zoomScaleNormal="90" zoomScalePageLayoutView="0" workbookViewId="0" topLeftCell="A1">
      <pane xSplit="3" ySplit="3" topLeftCell="D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75" sqref="O75"/>
    </sheetView>
  </sheetViews>
  <sheetFormatPr defaultColWidth="9.140625" defaultRowHeight="15"/>
  <cols>
    <col min="1" max="1" width="5.28125" style="16" bestFit="1" customWidth="1"/>
    <col min="2" max="2" width="77.421875" style="20" customWidth="1"/>
    <col min="3" max="3" width="8.57421875" style="15" bestFit="1" customWidth="1"/>
    <col min="4" max="4" width="13.57421875" style="15" bestFit="1" customWidth="1"/>
    <col min="5" max="5" width="11.00390625" style="15" hidden="1" customWidth="1"/>
    <col min="6" max="6" width="11.00390625" style="25" customWidth="1"/>
    <col min="7" max="7" width="10.8515625" style="15" customWidth="1"/>
    <col min="8" max="8" width="14.28125" style="21" customWidth="1"/>
    <col min="9" max="9" width="15.00390625" style="15" customWidth="1"/>
    <col min="10" max="10" width="17.7109375" style="15" customWidth="1"/>
    <col min="11" max="11" width="15.00390625" style="15" customWidth="1"/>
    <col min="12" max="12" width="11.7109375" style="17" customWidth="1"/>
    <col min="13" max="16384" width="9.140625" style="17" customWidth="1"/>
  </cols>
  <sheetData>
    <row r="2" spans="2:11" ht="15">
      <c r="B2" s="16" t="s">
        <v>74</v>
      </c>
      <c r="I2" s="32" t="s">
        <v>92</v>
      </c>
      <c r="J2" s="33"/>
      <c r="K2" s="34"/>
    </row>
    <row r="3" spans="1:11" ht="15">
      <c r="A3" s="13"/>
      <c r="B3" s="13" t="s">
        <v>54</v>
      </c>
      <c r="C3" s="12" t="s">
        <v>7</v>
      </c>
      <c r="D3" s="12" t="s">
        <v>35</v>
      </c>
      <c r="E3" s="12" t="s">
        <v>38</v>
      </c>
      <c r="F3" s="26" t="s">
        <v>91</v>
      </c>
      <c r="G3" s="12" t="s">
        <v>75</v>
      </c>
      <c r="H3" s="13" t="s">
        <v>76</v>
      </c>
      <c r="I3" s="12" t="s">
        <v>88</v>
      </c>
      <c r="J3" s="39" t="s">
        <v>93</v>
      </c>
      <c r="K3" s="37">
        <v>33903017</v>
      </c>
    </row>
    <row r="4" spans="1:11" ht="15">
      <c r="A4" s="29">
        <v>1</v>
      </c>
      <c r="B4" s="1" t="s">
        <v>0</v>
      </c>
      <c r="C4" s="7" t="s">
        <v>9</v>
      </c>
      <c r="D4" s="7" t="s">
        <v>35</v>
      </c>
      <c r="E4" s="7">
        <v>10</v>
      </c>
      <c r="F4" s="35">
        <f>E4</f>
        <v>10</v>
      </c>
      <c r="G4" s="8">
        <v>18</v>
      </c>
      <c r="H4" s="3">
        <f>E4*G4</f>
        <v>180</v>
      </c>
      <c r="I4" s="7" t="s">
        <v>90</v>
      </c>
      <c r="J4" s="3">
        <f>(E4*G4)</f>
        <v>180</v>
      </c>
      <c r="K4" s="7"/>
    </row>
    <row r="5" spans="1:11" ht="15">
      <c r="A5" s="29">
        <v>2</v>
      </c>
      <c r="B5" s="9" t="s">
        <v>87</v>
      </c>
      <c r="C5" s="7" t="s">
        <v>10</v>
      </c>
      <c r="D5" s="7" t="s">
        <v>35</v>
      </c>
      <c r="E5" s="7">
        <v>10</v>
      </c>
      <c r="F5" s="35">
        <f aca="true" t="shared" si="0" ref="F5:F13">E5</f>
        <v>10</v>
      </c>
      <c r="G5" s="8">
        <v>12</v>
      </c>
      <c r="H5" s="3">
        <f aca="true" t="shared" si="1" ref="H5:H62">E5*G5</f>
        <v>120</v>
      </c>
      <c r="I5" s="7"/>
      <c r="J5" s="3"/>
      <c r="K5" s="3">
        <f>E5*G5</f>
        <v>120</v>
      </c>
    </row>
    <row r="6" spans="1:11" ht="15">
      <c r="A6" s="29">
        <v>3</v>
      </c>
      <c r="B6" s="9" t="s">
        <v>64</v>
      </c>
      <c r="C6" s="7" t="s">
        <v>10</v>
      </c>
      <c r="D6" s="7" t="s">
        <v>35</v>
      </c>
      <c r="E6" s="7">
        <v>10</v>
      </c>
      <c r="F6" s="35">
        <f t="shared" si="0"/>
        <v>10</v>
      </c>
      <c r="G6" s="8">
        <v>15</v>
      </c>
      <c r="H6" s="3">
        <f t="shared" si="1"/>
        <v>150</v>
      </c>
      <c r="I6" s="7" t="s">
        <v>90</v>
      </c>
      <c r="J6" s="3">
        <f>(E6*G6)</f>
        <v>150</v>
      </c>
      <c r="K6" s="3"/>
    </row>
    <row r="7" spans="1:11" ht="15">
      <c r="A7" s="29">
        <v>4</v>
      </c>
      <c r="B7" s="1" t="s">
        <v>29</v>
      </c>
      <c r="C7" s="7" t="s">
        <v>10</v>
      </c>
      <c r="D7" s="7" t="s">
        <v>35</v>
      </c>
      <c r="E7" s="7">
        <v>4</v>
      </c>
      <c r="F7" s="35">
        <f t="shared" si="0"/>
        <v>4</v>
      </c>
      <c r="G7" s="8">
        <v>43</v>
      </c>
      <c r="H7" s="3">
        <f t="shared" si="1"/>
        <v>172</v>
      </c>
      <c r="I7" s="7"/>
      <c r="J7" s="3"/>
      <c r="K7" s="3">
        <f>E7*G7</f>
        <v>172</v>
      </c>
    </row>
    <row r="8" spans="1:11" ht="15">
      <c r="A8" s="29">
        <v>5</v>
      </c>
      <c r="B8" s="1" t="s">
        <v>32</v>
      </c>
      <c r="C8" s="7" t="s">
        <v>10</v>
      </c>
      <c r="D8" s="7" t="s">
        <v>35</v>
      </c>
      <c r="E8" s="7">
        <v>20</v>
      </c>
      <c r="F8" s="35">
        <f t="shared" si="0"/>
        <v>20</v>
      </c>
      <c r="G8" s="8">
        <v>100</v>
      </c>
      <c r="H8" s="3">
        <f t="shared" si="1"/>
        <v>2000</v>
      </c>
      <c r="I8" s="7" t="s">
        <v>90</v>
      </c>
      <c r="J8" s="3">
        <f>(E8*G8)</f>
        <v>2000</v>
      </c>
      <c r="K8" s="3"/>
    </row>
    <row r="9" spans="1:11" ht="15">
      <c r="A9" s="29">
        <v>6</v>
      </c>
      <c r="B9" s="1" t="s">
        <v>17</v>
      </c>
      <c r="C9" s="7" t="s">
        <v>10</v>
      </c>
      <c r="D9" s="7" t="s">
        <v>35</v>
      </c>
      <c r="E9" s="7">
        <v>20</v>
      </c>
      <c r="F9" s="35">
        <f t="shared" si="0"/>
        <v>20</v>
      </c>
      <c r="G9" s="8">
        <v>4</v>
      </c>
      <c r="H9" s="3">
        <f t="shared" si="1"/>
        <v>80</v>
      </c>
      <c r="I9" s="7" t="s">
        <v>90</v>
      </c>
      <c r="J9" s="3">
        <f>(E9*G9)</f>
        <v>80</v>
      </c>
      <c r="K9" s="3"/>
    </row>
    <row r="10" spans="1:11" ht="15">
      <c r="A10" s="29">
        <v>7</v>
      </c>
      <c r="B10" s="1" t="s">
        <v>16</v>
      </c>
      <c r="C10" s="7" t="s">
        <v>10</v>
      </c>
      <c r="D10" s="7" t="s">
        <v>35</v>
      </c>
      <c r="E10" s="7">
        <v>50</v>
      </c>
      <c r="F10" s="35">
        <f t="shared" si="0"/>
        <v>50</v>
      </c>
      <c r="G10" s="8">
        <v>20</v>
      </c>
      <c r="H10" s="3">
        <f t="shared" si="1"/>
        <v>1000</v>
      </c>
      <c r="I10" s="7"/>
      <c r="J10" s="3"/>
      <c r="K10" s="3">
        <f>E10*G10</f>
        <v>1000</v>
      </c>
    </row>
    <row r="11" spans="1:11" ht="15">
      <c r="A11" s="29">
        <v>8</v>
      </c>
      <c r="B11" s="1" t="s">
        <v>69</v>
      </c>
      <c r="C11" s="7" t="s">
        <v>10</v>
      </c>
      <c r="D11" s="7" t="s">
        <v>35</v>
      </c>
      <c r="E11" s="7">
        <v>15</v>
      </c>
      <c r="F11" s="35">
        <f t="shared" si="0"/>
        <v>15</v>
      </c>
      <c r="G11" s="8">
        <v>10</v>
      </c>
      <c r="H11" s="3">
        <f t="shared" si="1"/>
        <v>150</v>
      </c>
      <c r="I11" s="7" t="s">
        <v>90</v>
      </c>
      <c r="J11" s="3">
        <f>(E11*G11)</f>
        <v>150</v>
      </c>
      <c r="K11" s="3"/>
    </row>
    <row r="12" spans="1:11" ht="15">
      <c r="A12" s="29">
        <v>9</v>
      </c>
      <c r="B12" s="9" t="s">
        <v>68</v>
      </c>
      <c r="C12" s="7" t="s">
        <v>10</v>
      </c>
      <c r="D12" s="7" t="s">
        <v>35</v>
      </c>
      <c r="E12" s="7">
        <v>10</v>
      </c>
      <c r="F12" s="35">
        <f t="shared" si="0"/>
        <v>10</v>
      </c>
      <c r="G12" s="8">
        <v>32</v>
      </c>
      <c r="H12" s="3">
        <f t="shared" si="1"/>
        <v>320</v>
      </c>
      <c r="I12" s="7"/>
      <c r="J12" s="3"/>
      <c r="K12" s="3">
        <f>E12*G12</f>
        <v>320</v>
      </c>
    </row>
    <row r="13" spans="1:11" ht="15">
      <c r="A13" s="29">
        <v>10</v>
      </c>
      <c r="B13" s="9" t="s">
        <v>65</v>
      </c>
      <c r="C13" s="7" t="s">
        <v>10</v>
      </c>
      <c r="D13" s="7" t="s">
        <v>35</v>
      </c>
      <c r="E13" s="7">
        <v>20</v>
      </c>
      <c r="F13" s="35">
        <f t="shared" si="0"/>
        <v>20</v>
      </c>
      <c r="G13" s="8">
        <v>17</v>
      </c>
      <c r="H13" s="3">
        <f t="shared" si="1"/>
        <v>340</v>
      </c>
      <c r="I13" s="7" t="s">
        <v>90</v>
      </c>
      <c r="J13" s="3">
        <f>(E13*G13)</f>
        <v>340</v>
      </c>
      <c r="K13" s="3"/>
    </row>
    <row r="14" spans="1:11" ht="15">
      <c r="A14" s="29">
        <v>11</v>
      </c>
      <c r="B14" s="1" t="s">
        <v>81</v>
      </c>
      <c r="C14" s="7" t="s">
        <v>11</v>
      </c>
      <c r="D14" s="7" t="s">
        <v>35</v>
      </c>
      <c r="E14" s="7">
        <v>50</v>
      </c>
      <c r="F14" s="27">
        <v>5</v>
      </c>
      <c r="G14" s="8">
        <v>500</v>
      </c>
      <c r="H14" s="3">
        <f t="shared" si="1"/>
        <v>25000</v>
      </c>
      <c r="I14" s="7"/>
      <c r="J14" s="3"/>
      <c r="K14" s="3">
        <f>(F14*G14)</f>
        <v>2500</v>
      </c>
    </row>
    <row r="15" spans="1:11" ht="15">
      <c r="A15" s="29">
        <v>12</v>
      </c>
      <c r="B15" s="4" t="s">
        <v>21</v>
      </c>
      <c r="C15" s="7" t="s">
        <v>10</v>
      </c>
      <c r="D15" s="7" t="s">
        <v>35</v>
      </c>
      <c r="E15" s="10">
        <v>30</v>
      </c>
      <c r="F15" s="27">
        <v>6</v>
      </c>
      <c r="G15" s="11">
        <v>1500</v>
      </c>
      <c r="H15" s="6">
        <f>E15*G15</f>
        <v>45000</v>
      </c>
      <c r="I15" s="7"/>
      <c r="J15" s="3"/>
      <c r="K15" s="3">
        <f>(F15*G15)</f>
        <v>9000</v>
      </c>
    </row>
    <row r="16" spans="1:11" ht="15">
      <c r="A16" s="29">
        <v>13</v>
      </c>
      <c r="B16" s="1" t="s">
        <v>77</v>
      </c>
      <c r="C16" s="7" t="s">
        <v>10</v>
      </c>
      <c r="D16" s="7" t="s">
        <v>35</v>
      </c>
      <c r="E16" s="7">
        <v>200</v>
      </c>
      <c r="F16" s="35">
        <f>E16</f>
        <v>200</v>
      </c>
      <c r="G16" s="8">
        <v>34</v>
      </c>
      <c r="H16" s="3">
        <f t="shared" si="1"/>
        <v>6800</v>
      </c>
      <c r="I16" s="7" t="s">
        <v>90</v>
      </c>
      <c r="J16" s="3">
        <f>(E16*G16)</f>
        <v>6800</v>
      </c>
      <c r="K16" s="3"/>
    </row>
    <row r="17" spans="1:11" ht="15">
      <c r="A17" s="29">
        <v>14</v>
      </c>
      <c r="B17" s="1" t="s">
        <v>78</v>
      </c>
      <c r="C17" s="7" t="s">
        <v>10</v>
      </c>
      <c r="D17" s="7" t="s">
        <v>35</v>
      </c>
      <c r="E17" s="7">
        <v>2000</v>
      </c>
      <c r="F17" s="35">
        <f>E17</f>
        <v>2000</v>
      </c>
      <c r="G17" s="8">
        <v>0.7</v>
      </c>
      <c r="H17" s="3">
        <f t="shared" si="1"/>
        <v>1400</v>
      </c>
      <c r="I17" s="7" t="s">
        <v>90</v>
      </c>
      <c r="J17" s="3">
        <f>(E17*G17)</f>
        <v>1400</v>
      </c>
      <c r="K17" s="3"/>
    </row>
    <row r="18" spans="1:11" ht="15">
      <c r="A18" s="29">
        <v>15</v>
      </c>
      <c r="B18" s="1" t="s">
        <v>2</v>
      </c>
      <c r="C18" s="7" t="s">
        <v>10</v>
      </c>
      <c r="D18" s="7" t="s">
        <v>35</v>
      </c>
      <c r="E18" s="7">
        <v>4</v>
      </c>
      <c r="F18" s="35">
        <f>E18</f>
        <v>4</v>
      </c>
      <c r="G18" s="8">
        <v>300</v>
      </c>
      <c r="H18" s="3">
        <f t="shared" si="1"/>
        <v>1200</v>
      </c>
      <c r="I18" s="7"/>
      <c r="J18" s="3"/>
      <c r="K18" s="3">
        <f>E18*G18</f>
        <v>1200</v>
      </c>
    </row>
    <row r="19" spans="1:11" ht="15">
      <c r="A19" s="29">
        <v>16</v>
      </c>
      <c r="B19" s="9" t="s">
        <v>82</v>
      </c>
      <c r="C19" s="7" t="s">
        <v>10</v>
      </c>
      <c r="D19" s="7" t="s">
        <v>35</v>
      </c>
      <c r="E19" s="7">
        <v>100</v>
      </c>
      <c r="F19" s="27">
        <v>10</v>
      </c>
      <c r="G19" s="8">
        <v>42</v>
      </c>
      <c r="H19" s="3">
        <f t="shared" si="1"/>
        <v>4200</v>
      </c>
      <c r="I19" s="7"/>
      <c r="J19" s="3"/>
      <c r="K19" s="3">
        <f>(F19*G19)</f>
        <v>420</v>
      </c>
    </row>
    <row r="20" spans="1:11" ht="15">
      <c r="A20" s="29">
        <v>17</v>
      </c>
      <c r="B20" s="1" t="s">
        <v>3</v>
      </c>
      <c r="C20" s="7" t="s">
        <v>10</v>
      </c>
      <c r="D20" s="7" t="s">
        <v>35</v>
      </c>
      <c r="E20" s="7">
        <v>10</v>
      </c>
      <c r="F20" s="27">
        <v>5</v>
      </c>
      <c r="G20" s="8">
        <v>45</v>
      </c>
      <c r="H20" s="3">
        <f t="shared" si="1"/>
        <v>450</v>
      </c>
      <c r="I20" s="7"/>
      <c r="J20" s="3"/>
      <c r="K20" s="3">
        <f>F20*G20</f>
        <v>225</v>
      </c>
    </row>
    <row r="21" spans="1:11" ht="15">
      <c r="A21" s="29">
        <v>18</v>
      </c>
      <c r="B21" s="1" t="s">
        <v>70</v>
      </c>
      <c r="C21" s="7" t="s">
        <v>10</v>
      </c>
      <c r="D21" s="7" t="s">
        <v>35</v>
      </c>
      <c r="E21" s="7">
        <v>10</v>
      </c>
      <c r="F21" s="35">
        <f>E21</f>
        <v>10</v>
      </c>
      <c r="G21" s="8">
        <v>45</v>
      </c>
      <c r="H21" s="3">
        <f t="shared" si="1"/>
        <v>450</v>
      </c>
      <c r="I21" s="7" t="s">
        <v>90</v>
      </c>
      <c r="J21" s="3">
        <f>(E21*G21)</f>
        <v>450</v>
      </c>
      <c r="K21" s="3"/>
    </row>
    <row r="22" spans="1:11" ht="15">
      <c r="A22" s="29">
        <v>19</v>
      </c>
      <c r="B22" s="9" t="s">
        <v>55</v>
      </c>
      <c r="C22" s="7" t="s">
        <v>10</v>
      </c>
      <c r="D22" s="7" t="s">
        <v>35</v>
      </c>
      <c r="E22" s="7">
        <v>100</v>
      </c>
      <c r="F22" s="35">
        <f>E22</f>
        <v>100</v>
      </c>
      <c r="G22" s="8">
        <v>18</v>
      </c>
      <c r="H22" s="3">
        <f t="shared" si="1"/>
        <v>1800</v>
      </c>
      <c r="I22" s="7"/>
      <c r="J22" s="3"/>
      <c r="K22" s="3">
        <f>E22*G22</f>
        <v>1800</v>
      </c>
    </row>
    <row r="23" spans="1:11" ht="15">
      <c r="A23" s="29">
        <v>20</v>
      </c>
      <c r="B23" s="1" t="s">
        <v>15</v>
      </c>
      <c r="C23" s="7" t="s">
        <v>10</v>
      </c>
      <c r="D23" s="7" t="s">
        <v>35</v>
      </c>
      <c r="E23" s="7">
        <v>40</v>
      </c>
      <c r="F23" s="27">
        <v>20</v>
      </c>
      <c r="G23" s="8">
        <v>50</v>
      </c>
      <c r="H23" s="3">
        <f t="shared" si="1"/>
        <v>2000</v>
      </c>
      <c r="I23" s="7"/>
      <c r="J23" s="3"/>
      <c r="K23" s="3">
        <f>(F23*G23)</f>
        <v>1000</v>
      </c>
    </row>
    <row r="24" spans="1:11" ht="15">
      <c r="A24" s="29">
        <v>21</v>
      </c>
      <c r="B24" s="1" t="s">
        <v>62</v>
      </c>
      <c r="C24" s="7" t="s">
        <v>10</v>
      </c>
      <c r="D24" s="7" t="s">
        <v>35</v>
      </c>
      <c r="E24" s="7">
        <v>15</v>
      </c>
      <c r="F24" s="27">
        <v>10</v>
      </c>
      <c r="G24" s="8">
        <v>60</v>
      </c>
      <c r="H24" s="3">
        <f t="shared" si="1"/>
        <v>900</v>
      </c>
      <c r="I24" s="7"/>
      <c r="J24" s="3"/>
      <c r="K24" s="3">
        <f>(F24*G24)</f>
        <v>600</v>
      </c>
    </row>
    <row r="25" spans="1:11" ht="15">
      <c r="A25" s="29">
        <v>22</v>
      </c>
      <c r="B25" s="1" t="s">
        <v>63</v>
      </c>
      <c r="C25" s="7" t="s">
        <v>10</v>
      </c>
      <c r="D25" s="7" t="s">
        <v>35</v>
      </c>
      <c r="E25" s="7">
        <v>5</v>
      </c>
      <c r="F25" s="35">
        <f>E25</f>
        <v>5</v>
      </c>
      <c r="G25" s="8">
        <v>300</v>
      </c>
      <c r="H25" s="3">
        <f t="shared" si="1"/>
        <v>1500</v>
      </c>
      <c r="I25" s="7" t="s">
        <v>90</v>
      </c>
      <c r="J25" s="3">
        <f>(E25*G25)</f>
        <v>1500</v>
      </c>
      <c r="K25" s="3"/>
    </row>
    <row r="26" spans="1:11" ht="15">
      <c r="A26" s="29">
        <v>23</v>
      </c>
      <c r="B26" s="1" t="s">
        <v>31</v>
      </c>
      <c r="C26" s="7" t="s">
        <v>10</v>
      </c>
      <c r="D26" s="7" t="s">
        <v>35</v>
      </c>
      <c r="E26" s="7">
        <v>10</v>
      </c>
      <c r="F26" s="27">
        <v>2</v>
      </c>
      <c r="G26" s="8">
        <v>110</v>
      </c>
      <c r="H26" s="3">
        <f t="shared" si="1"/>
        <v>1100</v>
      </c>
      <c r="I26" s="7"/>
      <c r="J26" s="3"/>
      <c r="K26" s="3">
        <f aca="true" t="shared" si="2" ref="K26:K32">(F26*G26)</f>
        <v>220</v>
      </c>
    </row>
    <row r="27" spans="1:11" ht="15">
      <c r="A27" s="29">
        <v>24</v>
      </c>
      <c r="B27" s="1" t="s">
        <v>8</v>
      </c>
      <c r="C27" s="7" t="s">
        <v>10</v>
      </c>
      <c r="D27" s="7" t="s">
        <v>35</v>
      </c>
      <c r="E27" s="7">
        <v>10</v>
      </c>
      <c r="F27" s="27">
        <v>2</v>
      </c>
      <c r="G27" s="8">
        <v>250</v>
      </c>
      <c r="H27" s="3">
        <f t="shared" si="1"/>
        <v>2500</v>
      </c>
      <c r="I27" s="7"/>
      <c r="J27" s="3"/>
      <c r="K27" s="3">
        <f t="shared" si="2"/>
        <v>500</v>
      </c>
    </row>
    <row r="28" spans="1:11" ht="15">
      <c r="A28" s="29">
        <v>25</v>
      </c>
      <c r="B28" s="1" t="s">
        <v>67</v>
      </c>
      <c r="C28" s="7" t="s">
        <v>10</v>
      </c>
      <c r="D28" s="7" t="s">
        <v>35</v>
      </c>
      <c r="E28" s="7">
        <v>5</v>
      </c>
      <c r="F28" s="27">
        <v>2</v>
      </c>
      <c r="G28" s="8">
        <v>600</v>
      </c>
      <c r="H28" s="3">
        <f t="shared" si="1"/>
        <v>3000</v>
      </c>
      <c r="I28" s="7"/>
      <c r="J28" s="3"/>
      <c r="K28" s="3">
        <f t="shared" si="2"/>
        <v>1200</v>
      </c>
    </row>
    <row r="29" spans="1:11" ht="15">
      <c r="A29" s="29">
        <v>26</v>
      </c>
      <c r="B29" s="1" t="s">
        <v>22</v>
      </c>
      <c r="C29" s="7" t="s">
        <v>10</v>
      </c>
      <c r="D29" s="7" t="s">
        <v>35</v>
      </c>
      <c r="E29" s="7">
        <v>10</v>
      </c>
      <c r="F29" s="27">
        <v>2</v>
      </c>
      <c r="G29" s="8">
        <v>600</v>
      </c>
      <c r="H29" s="3">
        <f t="shared" si="1"/>
        <v>6000</v>
      </c>
      <c r="I29" s="7"/>
      <c r="J29" s="3"/>
      <c r="K29" s="3">
        <f t="shared" si="2"/>
        <v>1200</v>
      </c>
    </row>
    <row r="30" spans="1:11" ht="15">
      <c r="A30" s="29">
        <v>27</v>
      </c>
      <c r="B30" s="1" t="s">
        <v>24</v>
      </c>
      <c r="C30" s="7" t="s">
        <v>10</v>
      </c>
      <c r="D30" s="7" t="s">
        <v>35</v>
      </c>
      <c r="E30" s="7">
        <v>100</v>
      </c>
      <c r="F30" s="27">
        <v>25</v>
      </c>
      <c r="G30" s="8">
        <v>40</v>
      </c>
      <c r="H30" s="3">
        <f t="shared" si="1"/>
        <v>4000</v>
      </c>
      <c r="I30" s="7"/>
      <c r="J30" s="3"/>
      <c r="K30" s="3">
        <f t="shared" si="2"/>
        <v>1000</v>
      </c>
    </row>
    <row r="31" spans="1:11" ht="15">
      <c r="A31" s="29">
        <v>28</v>
      </c>
      <c r="B31" s="9" t="s">
        <v>33</v>
      </c>
      <c r="C31" s="7" t="s">
        <v>10</v>
      </c>
      <c r="D31" s="7" t="s">
        <v>35</v>
      </c>
      <c r="E31" s="7">
        <v>20</v>
      </c>
      <c r="F31" s="27">
        <v>5</v>
      </c>
      <c r="G31" s="8">
        <v>34</v>
      </c>
      <c r="H31" s="3">
        <f t="shared" si="1"/>
        <v>680</v>
      </c>
      <c r="I31" s="7"/>
      <c r="J31" s="3"/>
      <c r="K31" s="3">
        <f t="shared" si="2"/>
        <v>170</v>
      </c>
    </row>
    <row r="32" spans="1:11" ht="15">
      <c r="A32" s="29">
        <v>29</v>
      </c>
      <c r="B32" s="1" t="s">
        <v>79</v>
      </c>
      <c r="C32" s="7" t="s">
        <v>10</v>
      </c>
      <c r="D32" s="7" t="s">
        <v>35</v>
      </c>
      <c r="E32" s="7">
        <v>42</v>
      </c>
      <c r="F32" s="27">
        <v>10</v>
      </c>
      <c r="G32" s="8">
        <v>78</v>
      </c>
      <c r="H32" s="3">
        <f t="shared" si="1"/>
        <v>3276</v>
      </c>
      <c r="I32" s="7"/>
      <c r="J32" s="3"/>
      <c r="K32" s="3">
        <f t="shared" si="2"/>
        <v>780</v>
      </c>
    </row>
    <row r="33" spans="1:11" ht="15">
      <c r="A33" s="29">
        <v>30</v>
      </c>
      <c r="B33" s="1" t="s">
        <v>59</v>
      </c>
      <c r="C33" s="7" t="s">
        <v>10</v>
      </c>
      <c r="D33" s="7" t="s">
        <v>35</v>
      </c>
      <c r="E33" s="7">
        <v>200</v>
      </c>
      <c r="F33" s="35">
        <f>E33</f>
        <v>200</v>
      </c>
      <c r="G33" s="8">
        <v>0.5</v>
      </c>
      <c r="H33" s="3">
        <f t="shared" si="1"/>
        <v>100</v>
      </c>
      <c r="I33" s="7" t="s">
        <v>90</v>
      </c>
      <c r="J33" s="3">
        <f>(E33*G33)</f>
        <v>100</v>
      </c>
      <c r="K33" s="3"/>
    </row>
    <row r="34" spans="1:11" ht="15">
      <c r="A34" s="29">
        <v>31</v>
      </c>
      <c r="B34" s="1" t="s">
        <v>60</v>
      </c>
      <c r="C34" s="7" t="s">
        <v>10</v>
      </c>
      <c r="D34" s="7" t="s">
        <v>35</v>
      </c>
      <c r="E34" s="7">
        <v>200</v>
      </c>
      <c r="F34" s="35">
        <f>E34</f>
        <v>200</v>
      </c>
      <c r="G34" s="8">
        <v>0.7</v>
      </c>
      <c r="H34" s="3">
        <f t="shared" si="1"/>
        <v>140</v>
      </c>
      <c r="I34" s="7" t="s">
        <v>90</v>
      </c>
      <c r="J34" s="3">
        <f>(E34*G34)</f>
        <v>140</v>
      </c>
      <c r="K34" s="3"/>
    </row>
    <row r="35" spans="1:11" ht="15">
      <c r="A35" s="29">
        <v>32</v>
      </c>
      <c r="B35" s="4" t="s">
        <v>12</v>
      </c>
      <c r="C35" s="7" t="s">
        <v>10</v>
      </c>
      <c r="D35" s="7" t="s">
        <v>35</v>
      </c>
      <c r="E35" s="7">
        <v>50</v>
      </c>
      <c r="F35" s="35">
        <f>E35</f>
        <v>50</v>
      </c>
      <c r="G35" s="8">
        <v>30</v>
      </c>
      <c r="H35" s="3">
        <f t="shared" si="1"/>
        <v>1500</v>
      </c>
      <c r="I35" s="7" t="s">
        <v>90</v>
      </c>
      <c r="J35" s="3">
        <f>(E35*G35)</f>
        <v>1500</v>
      </c>
      <c r="K35" s="3"/>
    </row>
    <row r="36" spans="1:11" ht="15">
      <c r="A36" s="29">
        <v>33</v>
      </c>
      <c r="B36" s="1" t="s">
        <v>57</v>
      </c>
      <c r="C36" s="7" t="s">
        <v>10</v>
      </c>
      <c r="D36" s="7" t="s">
        <v>35</v>
      </c>
      <c r="E36" s="7">
        <v>200</v>
      </c>
      <c r="F36" s="35">
        <f>E36</f>
        <v>200</v>
      </c>
      <c r="G36" s="8">
        <v>1</v>
      </c>
      <c r="H36" s="3">
        <f t="shared" si="1"/>
        <v>200</v>
      </c>
      <c r="I36" s="7" t="s">
        <v>90</v>
      </c>
      <c r="J36" s="3">
        <f>(E36*G36)</f>
        <v>200</v>
      </c>
      <c r="K36" s="3"/>
    </row>
    <row r="37" spans="1:11" ht="15">
      <c r="A37" s="29">
        <v>34</v>
      </c>
      <c r="B37" s="1" t="s">
        <v>58</v>
      </c>
      <c r="C37" s="7" t="s">
        <v>10</v>
      </c>
      <c r="D37" s="7" t="s">
        <v>35</v>
      </c>
      <c r="E37" s="7">
        <v>200</v>
      </c>
      <c r="F37" s="35">
        <f>E37</f>
        <v>200</v>
      </c>
      <c r="G37" s="8">
        <v>1.5</v>
      </c>
      <c r="H37" s="3">
        <f t="shared" si="1"/>
        <v>300</v>
      </c>
      <c r="I37" s="7" t="s">
        <v>90</v>
      </c>
      <c r="J37" s="3">
        <f>(E37*G37)</f>
        <v>300</v>
      </c>
      <c r="K37" s="3"/>
    </row>
    <row r="38" spans="1:11" ht="15">
      <c r="A38" s="29">
        <v>35</v>
      </c>
      <c r="B38" s="1" t="s">
        <v>80</v>
      </c>
      <c r="C38" s="7" t="s">
        <v>10</v>
      </c>
      <c r="D38" s="7" t="s">
        <v>35</v>
      </c>
      <c r="E38" s="7">
        <v>300</v>
      </c>
      <c r="F38" s="27">
        <v>50</v>
      </c>
      <c r="G38" s="8">
        <v>20</v>
      </c>
      <c r="H38" s="3">
        <f t="shared" si="1"/>
        <v>6000</v>
      </c>
      <c r="I38" s="7"/>
      <c r="J38" s="3"/>
      <c r="K38" s="3">
        <f>(F38*G38)</f>
        <v>1000</v>
      </c>
    </row>
    <row r="39" spans="1:11" ht="15">
      <c r="A39" s="29">
        <v>36</v>
      </c>
      <c r="B39" s="9" t="s">
        <v>61</v>
      </c>
      <c r="C39" s="7" t="s">
        <v>10</v>
      </c>
      <c r="D39" s="7" t="s">
        <v>35</v>
      </c>
      <c r="E39" s="7">
        <v>10</v>
      </c>
      <c r="F39" s="35">
        <f>E39</f>
        <v>10</v>
      </c>
      <c r="G39" s="8">
        <v>25</v>
      </c>
      <c r="H39" s="3">
        <f t="shared" si="1"/>
        <v>250</v>
      </c>
      <c r="I39" s="7"/>
      <c r="J39" s="3"/>
      <c r="K39" s="3">
        <f>E39*G39</f>
        <v>250</v>
      </c>
    </row>
    <row r="40" spans="1:11" ht="15">
      <c r="A40" s="29">
        <v>37</v>
      </c>
      <c r="B40" s="1" t="s">
        <v>27</v>
      </c>
      <c r="C40" s="7" t="s">
        <v>10</v>
      </c>
      <c r="D40" s="7" t="s">
        <v>35</v>
      </c>
      <c r="E40" s="7">
        <v>30</v>
      </c>
      <c r="F40" s="35">
        <f>E40</f>
        <v>30</v>
      </c>
      <c r="G40" s="8">
        <v>15</v>
      </c>
      <c r="H40" s="3">
        <f t="shared" si="1"/>
        <v>450</v>
      </c>
      <c r="I40" s="7"/>
      <c r="J40" s="3"/>
      <c r="K40" s="3">
        <f>E40*G40</f>
        <v>450</v>
      </c>
    </row>
    <row r="41" spans="1:11" ht="15">
      <c r="A41" s="29">
        <v>38</v>
      </c>
      <c r="B41" s="1" t="s">
        <v>23</v>
      </c>
      <c r="C41" s="7" t="s">
        <v>10</v>
      </c>
      <c r="D41" s="7" t="s">
        <v>35</v>
      </c>
      <c r="E41" s="7">
        <v>3</v>
      </c>
      <c r="F41" s="27">
        <v>2</v>
      </c>
      <c r="G41" s="8">
        <v>20</v>
      </c>
      <c r="H41" s="3">
        <f t="shared" si="1"/>
        <v>60</v>
      </c>
      <c r="I41" s="7"/>
      <c r="J41" s="3"/>
      <c r="K41" s="3">
        <f aca="true" t="shared" si="3" ref="K41:K46">(F41*G41)</f>
        <v>40</v>
      </c>
    </row>
    <row r="42" spans="1:11" ht="15">
      <c r="A42" s="29">
        <v>39</v>
      </c>
      <c r="B42" s="1" t="s">
        <v>18</v>
      </c>
      <c r="C42" s="7" t="s">
        <v>10</v>
      </c>
      <c r="D42" s="7" t="s">
        <v>35</v>
      </c>
      <c r="E42" s="7">
        <v>300</v>
      </c>
      <c r="F42" s="27">
        <v>20</v>
      </c>
      <c r="G42" s="8">
        <v>30</v>
      </c>
      <c r="H42" s="3">
        <f t="shared" si="1"/>
        <v>9000</v>
      </c>
      <c r="I42" s="7"/>
      <c r="J42" s="3"/>
      <c r="K42" s="3">
        <f t="shared" si="3"/>
        <v>600</v>
      </c>
    </row>
    <row r="43" spans="1:11" ht="15">
      <c r="A43" s="29">
        <v>40</v>
      </c>
      <c r="B43" s="1" t="s">
        <v>19</v>
      </c>
      <c r="C43" s="7" t="s">
        <v>10</v>
      </c>
      <c r="D43" s="7" t="s">
        <v>35</v>
      </c>
      <c r="E43" s="7">
        <v>30</v>
      </c>
      <c r="F43" s="27">
        <v>10</v>
      </c>
      <c r="G43" s="8">
        <v>300</v>
      </c>
      <c r="H43" s="3">
        <f t="shared" si="1"/>
        <v>9000</v>
      </c>
      <c r="I43" s="7"/>
      <c r="J43" s="3"/>
      <c r="K43" s="3">
        <f t="shared" si="3"/>
        <v>3000</v>
      </c>
    </row>
    <row r="44" spans="1:11" ht="15">
      <c r="A44" s="29">
        <v>41</v>
      </c>
      <c r="B44" s="1" t="s">
        <v>66</v>
      </c>
      <c r="C44" s="7" t="s">
        <v>10</v>
      </c>
      <c r="D44" s="7" t="s">
        <v>35</v>
      </c>
      <c r="E44" s="7">
        <v>50</v>
      </c>
      <c r="F44" s="27">
        <v>10</v>
      </c>
      <c r="G44" s="8">
        <v>30</v>
      </c>
      <c r="H44" s="3">
        <f t="shared" si="1"/>
        <v>1500</v>
      </c>
      <c r="I44" s="7"/>
      <c r="J44" s="3"/>
      <c r="K44" s="3">
        <f t="shared" si="3"/>
        <v>300</v>
      </c>
    </row>
    <row r="45" spans="1:11" ht="15">
      <c r="A45" s="29">
        <v>42</v>
      </c>
      <c r="B45" s="4" t="s">
        <v>20</v>
      </c>
      <c r="C45" s="7" t="s">
        <v>10</v>
      </c>
      <c r="D45" s="7" t="s">
        <v>35</v>
      </c>
      <c r="E45" s="7">
        <v>30</v>
      </c>
      <c r="F45" s="27">
        <v>5</v>
      </c>
      <c r="G45" s="8">
        <v>35</v>
      </c>
      <c r="H45" s="3">
        <f t="shared" si="1"/>
        <v>1050</v>
      </c>
      <c r="I45" s="7"/>
      <c r="J45" s="3"/>
      <c r="K45" s="3">
        <f t="shared" si="3"/>
        <v>175</v>
      </c>
    </row>
    <row r="46" spans="1:11" ht="15">
      <c r="A46" s="29">
        <v>43</v>
      </c>
      <c r="B46" s="1" t="s">
        <v>30</v>
      </c>
      <c r="C46" s="7" t="s">
        <v>10</v>
      </c>
      <c r="D46" s="7" t="s">
        <v>35</v>
      </c>
      <c r="E46" s="7">
        <v>5</v>
      </c>
      <c r="F46" s="27">
        <v>2</v>
      </c>
      <c r="G46" s="8">
        <v>90</v>
      </c>
      <c r="H46" s="3">
        <f t="shared" si="1"/>
        <v>450</v>
      </c>
      <c r="I46" s="7"/>
      <c r="J46" s="3"/>
      <c r="K46" s="3">
        <f t="shared" si="3"/>
        <v>180</v>
      </c>
    </row>
    <row r="47" spans="1:11" ht="15">
      <c r="A47" s="29">
        <v>44</v>
      </c>
      <c r="B47" s="1" t="s">
        <v>1</v>
      </c>
      <c r="C47" s="7" t="s">
        <v>10</v>
      </c>
      <c r="D47" s="7" t="s">
        <v>35</v>
      </c>
      <c r="E47" s="7">
        <v>3</v>
      </c>
      <c r="F47" s="35">
        <f>E47</f>
        <v>3</v>
      </c>
      <c r="G47" s="8">
        <v>500</v>
      </c>
      <c r="H47" s="3">
        <f t="shared" si="1"/>
        <v>1500</v>
      </c>
      <c r="I47" s="7" t="s">
        <v>90</v>
      </c>
      <c r="J47" s="3">
        <f>(E47*G47)</f>
        <v>1500</v>
      </c>
      <c r="K47" s="3"/>
    </row>
    <row r="48" spans="1:11" ht="15">
      <c r="A48" s="29">
        <v>45</v>
      </c>
      <c r="B48" s="1" t="s">
        <v>13</v>
      </c>
      <c r="C48" s="7" t="s">
        <v>10</v>
      </c>
      <c r="D48" s="7" t="s">
        <v>35</v>
      </c>
      <c r="E48" s="7">
        <v>15</v>
      </c>
      <c r="F48" s="27">
        <v>10</v>
      </c>
      <c r="G48" s="8">
        <v>280</v>
      </c>
      <c r="H48" s="3">
        <f t="shared" si="1"/>
        <v>4200</v>
      </c>
      <c r="I48" s="7"/>
      <c r="J48" s="3"/>
      <c r="K48" s="3">
        <f>(F48*G48)</f>
        <v>2800</v>
      </c>
    </row>
    <row r="49" spans="1:11" ht="15">
      <c r="A49" s="29">
        <v>46</v>
      </c>
      <c r="B49" s="1" t="s">
        <v>14</v>
      </c>
      <c r="C49" s="7" t="s">
        <v>10</v>
      </c>
      <c r="D49" s="7" t="s">
        <v>35</v>
      </c>
      <c r="E49" s="7">
        <v>15</v>
      </c>
      <c r="F49" s="27">
        <v>10</v>
      </c>
      <c r="G49" s="8">
        <v>550</v>
      </c>
      <c r="H49" s="3">
        <f t="shared" si="1"/>
        <v>8250</v>
      </c>
      <c r="I49" s="7"/>
      <c r="J49" s="3"/>
      <c r="K49" s="3">
        <f>(F49*G49)</f>
        <v>5500</v>
      </c>
    </row>
    <row r="50" spans="1:11" ht="15">
      <c r="A50" s="29">
        <v>47</v>
      </c>
      <c r="B50" s="1" t="s">
        <v>4</v>
      </c>
      <c r="C50" s="7" t="s">
        <v>10</v>
      </c>
      <c r="D50" s="7" t="s">
        <v>35</v>
      </c>
      <c r="E50" s="7">
        <v>3</v>
      </c>
      <c r="F50" s="35">
        <f>E50</f>
        <v>3</v>
      </c>
      <c r="G50" s="8">
        <v>150</v>
      </c>
      <c r="H50" s="6">
        <f t="shared" si="1"/>
        <v>450</v>
      </c>
      <c r="I50" s="7" t="s">
        <v>90</v>
      </c>
      <c r="J50" s="3">
        <f>(E50*G50)</f>
        <v>450</v>
      </c>
      <c r="K50" s="3"/>
    </row>
    <row r="51" spans="1:11" ht="15">
      <c r="A51" s="29">
        <v>48</v>
      </c>
      <c r="B51" s="1" t="s">
        <v>5</v>
      </c>
      <c r="C51" s="7" t="s">
        <v>10</v>
      </c>
      <c r="D51" s="7" t="s">
        <v>35</v>
      </c>
      <c r="E51" s="7">
        <v>5</v>
      </c>
      <c r="F51" s="35">
        <f>E51</f>
        <v>5</v>
      </c>
      <c r="G51" s="8">
        <v>270</v>
      </c>
      <c r="H51" s="6">
        <f t="shared" si="1"/>
        <v>1350</v>
      </c>
      <c r="I51" s="7"/>
      <c r="J51" s="3"/>
      <c r="K51" s="3">
        <f>E51*G51</f>
        <v>1350</v>
      </c>
    </row>
    <row r="52" spans="1:11" ht="15">
      <c r="A52" s="29">
        <v>49</v>
      </c>
      <c r="B52" s="1" t="s">
        <v>26</v>
      </c>
      <c r="C52" s="7" t="s">
        <v>10</v>
      </c>
      <c r="D52" s="7" t="s">
        <v>35</v>
      </c>
      <c r="E52" s="7">
        <v>20</v>
      </c>
      <c r="F52" s="35">
        <f>E52</f>
        <v>20</v>
      </c>
      <c r="G52" s="8">
        <v>20</v>
      </c>
      <c r="H52" s="3">
        <f t="shared" si="1"/>
        <v>400</v>
      </c>
      <c r="I52" s="7"/>
      <c r="J52" s="3"/>
      <c r="K52" s="3">
        <f>E52*G52</f>
        <v>400</v>
      </c>
    </row>
    <row r="53" spans="1:11" ht="15">
      <c r="A53" s="29">
        <v>50</v>
      </c>
      <c r="B53" s="1" t="s">
        <v>28</v>
      </c>
      <c r="C53" s="7" t="s">
        <v>10</v>
      </c>
      <c r="D53" s="7" t="s">
        <v>35</v>
      </c>
      <c r="E53" s="7">
        <v>60</v>
      </c>
      <c r="F53" s="35">
        <f>E53</f>
        <v>60</v>
      </c>
      <c r="G53" s="8">
        <v>17</v>
      </c>
      <c r="H53" s="3">
        <f t="shared" si="1"/>
        <v>1020</v>
      </c>
      <c r="I53" s="7"/>
      <c r="J53" s="3"/>
      <c r="K53" s="3">
        <f>E53*G53</f>
        <v>1020</v>
      </c>
    </row>
    <row r="54" spans="1:11" ht="15">
      <c r="A54" s="29">
        <v>51</v>
      </c>
      <c r="B54" s="9" t="s">
        <v>37</v>
      </c>
      <c r="C54" s="7" t="s">
        <v>10</v>
      </c>
      <c r="D54" s="7" t="s">
        <v>35</v>
      </c>
      <c r="E54" s="7">
        <v>15</v>
      </c>
      <c r="F54" s="27">
        <v>10</v>
      </c>
      <c r="G54" s="8">
        <v>250</v>
      </c>
      <c r="H54" s="3">
        <f t="shared" si="1"/>
        <v>3750</v>
      </c>
      <c r="I54" s="7"/>
      <c r="J54" s="3"/>
      <c r="K54" s="3">
        <f>(F54*G54)</f>
        <v>2500</v>
      </c>
    </row>
    <row r="55" spans="1:11" ht="15">
      <c r="A55" s="29">
        <v>52</v>
      </c>
      <c r="B55" s="9" t="s">
        <v>83</v>
      </c>
      <c r="C55" s="7" t="s">
        <v>10</v>
      </c>
      <c r="D55" s="7" t="s">
        <v>35</v>
      </c>
      <c r="E55" s="7">
        <v>10</v>
      </c>
      <c r="F55" s="27">
        <v>3</v>
      </c>
      <c r="G55" s="8">
        <v>600</v>
      </c>
      <c r="H55" s="3">
        <f t="shared" si="1"/>
        <v>6000</v>
      </c>
      <c r="I55" s="7"/>
      <c r="J55" s="3"/>
      <c r="K55" s="3">
        <f>(F55*G55)</f>
        <v>1800</v>
      </c>
    </row>
    <row r="56" spans="1:11" ht="15">
      <c r="A56" s="29">
        <v>53</v>
      </c>
      <c r="B56" s="9" t="s">
        <v>84</v>
      </c>
      <c r="C56" s="7" t="s">
        <v>10</v>
      </c>
      <c r="D56" s="7" t="s">
        <v>35</v>
      </c>
      <c r="E56" s="7">
        <v>5</v>
      </c>
      <c r="F56" s="27">
        <v>2</v>
      </c>
      <c r="G56" s="8">
        <v>600</v>
      </c>
      <c r="H56" s="3">
        <f t="shared" si="1"/>
        <v>3000</v>
      </c>
      <c r="I56" s="7"/>
      <c r="J56" s="3"/>
      <c r="K56" s="3">
        <f>(F56*G56)</f>
        <v>1200</v>
      </c>
    </row>
    <row r="57" spans="1:11" ht="15">
      <c r="A57" s="29">
        <v>54</v>
      </c>
      <c r="B57" s="9" t="s">
        <v>86</v>
      </c>
      <c r="C57" s="7" t="s">
        <v>85</v>
      </c>
      <c r="D57" s="7" t="s">
        <v>35</v>
      </c>
      <c r="E57" s="7">
        <v>8000</v>
      </c>
      <c r="F57" s="35">
        <f>E57</f>
        <v>8000</v>
      </c>
      <c r="G57" s="8">
        <v>35</v>
      </c>
      <c r="H57" s="3">
        <f t="shared" si="1"/>
        <v>280000</v>
      </c>
      <c r="I57" s="7" t="s">
        <v>90</v>
      </c>
      <c r="J57" s="3">
        <f>(E57*G57)</f>
        <v>280000</v>
      </c>
      <c r="K57" s="3"/>
    </row>
    <row r="58" spans="1:11" ht="15">
      <c r="A58" s="29">
        <v>55</v>
      </c>
      <c r="B58" s="1" t="s">
        <v>6</v>
      </c>
      <c r="C58" s="7" t="s">
        <v>10</v>
      </c>
      <c r="D58" s="7" t="s">
        <v>35</v>
      </c>
      <c r="E58" s="7">
        <v>60</v>
      </c>
      <c r="F58" s="27">
        <v>10</v>
      </c>
      <c r="G58" s="8">
        <v>25</v>
      </c>
      <c r="H58" s="6">
        <f>E58*G58</f>
        <v>1500</v>
      </c>
      <c r="I58" s="7"/>
      <c r="J58" s="7"/>
      <c r="K58" s="3">
        <f>(F58*G58)</f>
        <v>250</v>
      </c>
    </row>
    <row r="59" spans="1:11" ht="15">
      <c r="A59" s="29">
        <v>56</v>
      </c>
      <c r="B59" s="1" t="s">
        <v>71</v>
      </c>
      <c r="C59" s="7" t="s">
        <v>10</v>
      </c>
      <c r="D59" s="7" t="s">
        <v>35</v>
      </c>
      <c r="E59" s="7">
        <v>30</v>
      </c>
      <c r="F59" s="35">
        <f>E59</f>
        <v>30</v>
      </c>
      <c r="G59" s="8">
        <v>60</v>
      </c>
      <c r="H59" s="6">
        <f>E59*G59</f>
        <v>1800</v>
      </c>
      <c r="I59" s="7"/>
      <c r="J59" s="7"/>
      <c r="K59" s="3">
        <f>E59*G59</f>
        <v>1800</v>
      </c>
    </row>
    <row r="60" spans="1:11" s="20" customFormat="1" ht="15">
      <c r="A60" s="29">
        <v>57</v>
      </c>
      <c r="B60" s="1" t="s">
        <v>25</v>
      </c>
      <c r="C60" s="2" t="s">
        <v>10</v>
      </c>
      <c r="D60" s="2" t="s">
        <v>35</v>
      </c>
      <c r="E60" s="2">
        <v>60</v>
      </c>
      <c r="F60" s="35">
        <f>E60</f>
        <v>60</v>
      </c>
      <c r="G60" s="8">
        <v>35</v>
      </c>
      <c r="H60" s="3">
        <f t="shared" si="1"/>
        <v>2100</v>
      </c>
      <c r="I60" s="7"/>
      <c r="J60" s="7"/>
      <c r="K60" s="3">
        <f>E60*G60</f>
        <v>2100</v>
      </c>
    </row>
    <row r="61" spans="1:11" ht="15">
      <c r="A61" s="29">
        <v>58</v>
      </c>
      <c r="B61" s="1" t="s">
        <v>72</v>
      </c>
      <c r="C61" s="2" t="s">
        <v>10</v>
      </c>
      <c r="D61" s="2" t="s">
        <v>35</v>
      </c>
      <c r="E61" s="2">
        <v>2</v>
      </c>
      <c r="F61" s="35">
        <f>E61</f>
        <v>2</v>
      </c>
      <c r="G61" s="3">
        <v>700</v>
      </c>
      <c r="H61" s="3">
        <f t="shared" si="1"/>
        <v>1400</v>
      </c>
      <c r="I61" s="7"/>
      <c r="J61" s="7"/>
      <c r="K61" s="3">
        <f>E61*G61</f>
        <v>1400</v>
      </c>
    </row>
    <row r="62" spans="1:11" ht="15">
      <c r="A62" s="29">
        <v>59</v>
      </c>
      <c r="B62" s="1" t="s">
        <v>73</v>
      </c>
      <c r="C62" s="2" t="s">
        <v>10</v>
      </c>
      <c r="D62" s="2" t="s">
        <v>35</v>
      </c>
      <c r="E62" s="2">
        <v>30</v>
      </c>
      <c r="F62" s="35">
        <f>E62</f>
        <v>30</v>
      </c>
      <c r="G62" s="3">
        <v>300</v>
      </c>
      <c r="H62" s="3">
        <f t="shared" si="1"/>
        <v>9000</v>
      </c>
      <c r="I62" s="7"/>
      <c r="J62" s="7"/>
      <c r="K62" s="3">
        <f>E62*G62</f>
        <v>9000</v>
      </c>
    </row>
    <row r="63" spans="1:11" s="18" customFormat="1" ht="15">
      <c r="A63" s="30"/>
      <c r="B63" s="23" t="s">
        <v>89</v>
      </c>
      <c r="C63" s="19"/>
      <c r="D63" s="19"/>
      <c r="E63" s="14"/>
      <c r="F63" s="28"/>
      <c r="G63" s="14"/>
      <c r="H63" s="22">
        <f>SUM(H4:H62)</f>
        <v>471488</v>
      </c>
      <c r="I63" s="24"/>
      <c r="J63" s="40">
        <f>SUM(J4:J62)</f>
        <v>297240</v>
      </c>
      <c r="K63" s="38">
        <f>SUM(K4:K62)</f>
        <v>60542</v>
      </c>
    </row>
    <row r="64" ht="4.5" customHeight="1"/>
    <row r="65" spans="1:11" ht="15">
      <c r="A65" s="13"/>
      <c r="B65" s="13" t="s">
        <v>34</v>
      </c>
      <c r="C65" s="12" t="s">
        <v>7</v>
      </c>
      <c r="D65" s="12" t="s">
        <v>35</v>
      </c>
      <c r="E65" s="12" t="s">
        <v>38</v>
      </c>
      <c r="F65" s="26" t="s">
        <v>91</v>
      </c>
      <c r="G65" s="12" t="s">
        <v>75</v>
      </c>
      <c r="H65" s="13" t="s">
        <v>76</v>
      </c>
      <c r="I65" s="12" t="s">
        <v>88</v>
      </c>
      <c r="J65" s="39" t="s">
        <v>93</v>
      </c>
      <c r="K65" s="37">
        <v>33903017</v>
      </c>
    </row>
    <row r="66" spans="1:11" ht="15">
      <c r="A66" s="29">
        <v>1</v>
      </c>
      <c r="B66" s="4" t="s">
        <v>52</v>
      </c>
      <c r="C66" s="10" t="s">
        <v>10</v>
      </c>
      <c r="D66" s="10" t="s">
        <v>36</v>
      </c>
      <c r="E66" s="10">
        <v>30</v>
      </c>
      <c r="F66" s="35">
        <f aca="true" t="shared" si="4" ref="F66:F81">E66</f>
        <v>30</v>
      </c>
      <c r="G66" s="11">
        <v>23</v>
      </c>
      <c r="H66" s="6">
        <f>E66*G66</f>
        <v>690</v>
      </c>
      <c r="I66" s="7"/>
      <c r="J66" s="7"/>
      <c r="K66" s="3">
        <f>E66*G66</f>
        <v>690</v>
      </c>
    </row>
    <row r="67" spans="1:11" ht="15">
      <c r="A67" s="31">
        <v>2</v>
      </c>
      <c r="B67" s="4" t="s">
        <v>51</v>
      </c>
      <c r="C67" s="10" t="s">
        <v>10</v>
      </c>
      <c r="D67" s="10" t="s">
        <v>36</v>
      </c>
      <c r="E67" s="10">
        <v>30</v>
      </c>
      <c r="F67" s="35">
        <f t="shared" si="4"/>
        <v>30</v>
      </c>
      <c r="G67" s="11">
        <v>20.19</v>
      </c>
      <c r="H67" s="6">
        <f aca="true" t="shared" si="5" ref="H67:H81">E67*G67</f>
        <v>605.7</v>
      </c>
      <c r="I67" s="7"/>
      <c r="J67" s="7"/>
      <c r="K67" s="3">
        <f aca="true" t="shared" si="6" ref="K67:K81">E67*G67</f>
        <v>605.7</v>
      </c>
    </row>
    <row r="68" spans="1:11" ht="15">
      <c r="A68" s="29">
        <v>3</v>
      </c>
      <c r="B68" s="4" t="s">
        <v>56</v>
      </c>
      <c r="C68" s="10" t="s">
        <v>10</v>
      </c>
      <c r="D68" s="10" t="s">
        <v>36</v>
      </c>
      <c r="E68" s="5">
        <v>10</v>
      </c>
      <c r="F68" s="35">
        <f t="shared" si="4"/>
        <v>10</v>
      </c>
      <c r="G68" s="6">
        <v>25</v>
      </c>
      <c r="H68" s="6">
        <f t="shared" si="5"/>
        <v>250</v>
      </c>
      <c r="I68" s="7"/>
      <c r="J68" s="7"/>
      <c r="K68" s="3">
        <f t="shared" si="6"/>
        <v>250</v>
      </c>
    </row>
    <row r="69" spans="1:11" ht="15">
      <c r="A69" s="31">
        <v>4</v>
      </c>
      <c r="B69" s="4" t="s">
        <v>50</v>
      </c>
      <c r="C69" s="10" t="s">
        <v>10</v>
      </c>
      <c r="D69" s="10" t="s">
        <v>36</v>
      </c>
      <c r="E69" s="10">
        <v>15</v>
      </c>
      <c r="F69" s="35">
        <f t="shared" si="4"/>
        <v>15</v>
      </c>
      <c r="G69" s="11">
        <v>300.1</v>
      </c>
      <c r="H69" s="6">
        <f t="shared" si="5"/>
        <v>4501.5</v>
      </c>
      <c r="I69" s="7"/>
      <c r="J69" s="7"/>
      <c r="K69" s="3">
        <f t="shared" si="6"/>
        <v>4501.5</v>
      </c>
    </row>
    <row r="70" spans="1:11" ht="15">
      <c r="A70" s="29">
        <v>5</v>
      </c>
      <c r="B70" s="4" t="s">
        <v>49</v>
      </c>
      <c r="C70" s="10" t="s">
        <v>10</v>
      </c>
      <c r="D70" s="10" t="s">
        <v>36</v>
      </c>
      <c r="E70" s="10">
        <v>15</v>
      </c>
      <c r="F70" s="35">
        <f t="shared" si="4"/>
        <v>15</v>
      </c>
      <c r="G70" s="11">
        <v>178</v>
      </c>
      <c r="H70" s="6">
        <f t="shared" si="5"/>
        <v>2670</v>
      </c>
      <c r="I70" s="7"/>
      <c r="J70" s="7"/>
      <c r="K70" s="3">
        <f t="shared" si="6"/>
        <v>2670</v>
      </c>
    </row>
    <row r="71" spans="1:11" ht="15">
      <c r="A71" s="31">
        <v>6</v>
      </c>
      <c r="B71" s="4" t="s">
        <v>48</v>
      </c>
      <c r="C71" s="10" t="s">
        <v>10</v>
      </c>
      <c r="D71" s="10" t="s">
        <v>36</v>
      </c>
      <c r="E71" s="10">
        <v>15</v>
      </c>
      <c r="F71" s="35">
        <f t="shared" si="4"/>
        <v>15</v>
      </c>
      <c r="G71" s="11">
        <v>28.48</v>
      </c>
      <c r="H71" s="6">
        <f t="shared" si="5"/>
        <v>427.2</v>
      </c>
      <c r="I71" s="7"/>
      <c r="J71" s="7"/>
      <c r="K71" s="3">
        <f t="shared" si="6"/>
        <v>427.2</v>
      </c>
    </row>
    <row r="72" spans="1:11" ht="15">
      <c r="A72" s="29">
        <v>7</v>
      </c>
      <c r="B72" s="4" t="s">
        <v>47</v>
      </c>
      <c r="C72" s="10" t="s">
        <v>10</v>
      </c>
      <c r="D72" s="10" t="s">
        <v>36</v>
      </c>
      <c r="E72" s="10">
        <v>15</v>
      </c>
      <c r="F72" s="35">
        <f t="shared" si="4"/>
        <v>15</v>
      </c>
      <c r="G72" s="11">
        <v>34.4</v>
      </c>
      <c r="H72" s="6">
        <f t="shared" si="5"/>
        <v>516</v>
      </c>
      <c r="I72" s="7"/>
      <c r="J72" s="7"/>
      <c r="K72" s="3">
        <f t="shared" si="6"/>
        <v>516</v>
      </c>
    </row>
    <row r="73" spans="1:11" ht="15">
      <c r="A73" s="31">
        <v>8</v>
      </c>
      <c r="B73" s="4" t="s">
        <v>45</v>
      </c>
      <c r="C73" s="10" t="s">
        <v>10</v>
      </c>
      <c r="D73" s="10" t="s">
        <v>36</v>
      </c>
      <c r="E73" s="10">
        <v>35</v>
      </c>
      <c r="F73" s="35">
        <f t="shared" si="4"/>
        <v>35</v>
      </c>
      <c r="G73" s="11">
        <v>34.4</v>
      </c>
      <c r="H73" s="6">
        <f t="shared" si="5"/>
        <v>1204</v>
      </c>
      <c r="I73" s="7"/>
      <c r="J73" s="7"/>
      <c r="K73" s="3">
        <f t="shared" si="6"/>
        <v>1204</v>
      </c>
    </row>
    <row r="74" spans="1:11" ht="15">
      <c r="A74" s="29">
        <v>9</v>
      </c>
      <c r="B74" s="4" t="s">
        <v>41</v>
      </c>
      <c r="C74" s="10" t="s">
        <v>10</v>
      </c>
      <c r="D74" s="10" t="s">
        <v>36</v>
      </c>
      <c r="E74" s="10">
        <v>35</v>
      </c>
      <c r="F74" s="35">
        <f t="shared" si="4"/>
        <v>35</v>
      </c>
      <c r="G74" s="11">
        <v>34.49</v>
      </c>
      <c r="H74" s="6">
        <f t="shared" si="5"/>
        <v>1207.15</v>
      </c>
      <c r="I74" s="7"/>
      <c r="J74" s="7"/>
      <c r="K74" s="3">
        <f t="shared" si="6"/>
        <v>1207.15</v>
      </c>
    </row>
    <row r="75" spans="1:11" ht="15">
      <c r="A75" s="31">
        <v>10</v>
      </c>
      <c r="B75" s="4" t="s">
        <v>44</v>
      </c>
      <c r="C75" s="10" t="s">
        <v>10</v>
      </c>
      <c r="D75" s="10" t="s">
        <v>36</v>
      </c>
      <c r="E75" s="10">
        <v>35</v>
      </c>
      <c r="F75" s="35">
        <f t="shared" si="4"/>
        <v>35</v>
      </c>
      <c r="G75" s="11">
        <v>34.47</v>
      </c>
      <c r="H75" s="6">
        <f t="shared" si="5"/>
        <v>1206.45</v>
      </c>
      <c r="I75" s="7"/>
      <c r="J75" s="7"/>
      <c r="K75" s="3">
        <f t="shared" si="6"/>
        <v>1206.45</v>
      </c>
    </row>
    <row r="76" spans="1:11" ht="15">
      <c r="A76" s="29">
        <v>11</v>
      </c>
      <c r="B76" s="4" t="s">
        <v>40</v>
      </c>
      <c r="C76" s="10" t="s">
        <v>10</v>
      </c>
      <c r="D76" s="10" t="s">
        <v>36</v>
      </c>
      <c r="E76" s="10">
        <v>35</v>
      </c>
      <c r="F76" s="35">
        <f t="shared" si="4"/>
        <v>35</v>
      </c>
      <c r="G76" s="11">
        <v>34.27</v>
      </c>
      <c r="H76" s="6">
        <f t="shared" si="5"/>
        <v>1199.45</v>
      </c>
      <c r="I76" s="7"/>
      <c r="J76" s="7"/>
      <c r="K76" s="3">
        <f t="shared" si="6"/>
        <v>1199.45</v>
      </c>
    </row>
    <row r="77" spans="1:11" ht="15">
      <c r="A77" s="31">
        <v>12</v>
      </c>
      <c r="B77" s="4" t="s">
        <v>39</v>
      </c>
      <c r="C77" s="10" t="s">
        <v>10</v>
      </c>
      <c r="D77" s="10" t="s">
        <v>36</v>
      </c>
      <c r="E77" s="10">
        <v>40</v>
      </c>
      <c r="F77" s="35">
        <f t="shared" si="4"/>
        <v>40</v>
      </c>
      <c r="G77" s="11">
        <v>34.29</v>
      </c>
      <c r="H77" s="6">
        <f t="shared" si="5"/>
        <v>1371.6</v>
      </c>
      <c r="I77" s="7"/>
      <c r="J77" s="7"/>
      <c r="K77" s="3">
        <f t="shared" si="6"/>
        <v>1371.6</v>
      </c>
    </row>
    <row r="78" spans="1:11" ht="15">
      <c r="A78" s="29">
        <v>13</v>
      </c>
      <c r="B78" s="4" t="s">
        <v>43</v>
      </c>
      <c r="C78" s="10" t="s">
        <v>10</v>
      </c>
      <c r="D78" s="10" t="s">
        <v>36</v>
      </c>
      <c r="E78" s="10">
        <v>40</v>
      </c>
      <c r="F78" s="35">
        <f t="shared" si="4"/>
        <v>40</v>
      </c>
      <c r="G78" s="11">
        <v>51.25</v>
      </c>
      <c r="H78" s="6">
        <f t="shared" si="5"/>
        <v>2050</v>
      </c>
      <c r="I78" s="7"/>
      <c r="J78" s="7"/>
      <c r="K78" s="3">
        <f t="shared" si="6"/>
        <v>2050</v>
      </c>
    </row>
    <row r="79" spans="1:11" ht="15">
      <c r="A79" s="31">
        <v>14</v>
      </c>
      <c r="B79" s="4" t="s">
        <v>46</v>
      </c>
      <c r="C79" s="10" t="s">
        <v>10</v>
      </c>
      <c r="D79" s="10" t="s">
        <v>36</v>
      </c>
      <c r="E79" s="10">
        <v>35</v>
      </c>
      <c r="F79" s="35">
        <f t="shared" si="4"/>
        <v>35</v>
      </c>
      <c r="G79" s="11">
        <v>34.4</v>
      </c>
      <c r="H79" s="6">
        <f t="shared" si="5"/>
        <v>1204</v>
      </c>
      <c r="I79" s="7"/>
      <c r="J79" s="7"/>
      <c r="K79" s="3">
        <f t="shared" si="6"/>
        <v>1204</v>
      </c>
    </row>
    <row r="80" spans="1:11" ht="15">
      <c r="A80" s="29">
        <v>15</v>
      </c>
      <c r="B80" s="4" t="s">
        <v>42</v>
      </c>
      <c r="C80" s="10" t="s">
        <v>10</v>
      </c>
      <c r="D80" s="10" t="s">
        <v>36</v>
      </c>
      <c r="E80" s="10">
        <v>35</v>
      </c>
      <c r="F80" s="35">
        <f t="shared" si="4"/>
        <v>35</v>
      </c>
      <c r="G80" s="11">
        <v>34.49</v>
      </c>
      <c r="H80" s="6">
        <f t="shared" si="5"/>
        <v>1207.15</v>
      </c>
      <c r="I80" s="7"/>
      <c r="J80" s="7"/>
      <c r="K80" s="3">
        <f t="shared" si="6"/>
        <v>1207.15</v>
      </c>
    </row>
    <row r="81" spans="1:11" ht="15">
      <c r="A81" s="31">
        <v>16</v>
      </c>
      <c r="B81" s="1" t="s">
        <v>53</v>
      </c>
      <c r="C81" s="10" t="s">
        <v>10</v>
      </c>
      <c r="D81" s="10" t="s">
        <v>36</v>
      </c>
      <c r="E81" s="10">
        <v>350</v>
      </c>
      <c r="F81" s="35">
        <f t="shared" si="4"/>
        <v>350</v>
      </c>
      <c r="G81" s="11">
        <v>19.7</v>
      </c>
      <c r="H81" s="6">
        <f t="shared" si="5"/>
        <v>6895</v>
      </c>
      <c r="I81" s="7"/>
      <c r="J81" s="7"/>
      <c r="K81" s="3">
        <f t="shared" si="6"/>
        <v>6895</v>
      </c>
    </row>
    <row r="82" spans="1:11" s="18" customFormat="1" ht="15">
      <c r="A82" s="30"/>
      <c r="B82" s="23" t="s">
        <v>89</v>
      </c>
      <c r="C82" s="19"/>
      <c r="D82" s="15"/>
      <c r="E82" s="14"/>
      <c r="F82" s="28"/>
      <c r="G82" s="14"/>
      <c r="H82" s="22">
        <f>SUM(H66:H81)</f>
        <v>27205.200000000004</v>
      </c>
      <c r="I82" s="24"/>
      <c r="J82" s="40">
        <v>0</v>
      </c>
      <c r="K82" s="38">
        <f>SUM(K66:K81)</f>
        <v>27205.200000000004</v>
      </c>
    </row>
    <row r="85" spans="2:11" ht="15">
      <c r="B85" s="36" t="s">
        <v>94</v>
      </c>
      <c r="H85" s="22">
        <f>H63+H82</f>
        <v>498693.2</v>
      </c>
      <c r="J85" s="40">
        <f>J63+J82</f>
        <v>297240</v>
      </c>
      <c r="K85" s="38">
        <f>K63+K82</f>
        <v>87747.20000000001</v>
      </c>
    </row>
  </sheetData>
  <sheetProtection/>
  <mergeCells count="1">
    <mergeCell ref="I2:K2"/>
  </mergeCells>
  <printOptions horizontalCentered="1"/>
  <pageMargins left="0" right="0" top="0" bottom="0" header="0" footer="0"/>
  <pageSetup fitToHeight="3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IFAM-CMZL</cp:lastModifiedBy>
  <cp:lastPrinted>2015-03-11T12:43:42Z</cp:lastPrinted>
  <dcterms:created xsi:type="dcterms:W3CDTF">2013-03-15T14:59:17Z</dcterms:created>
  <dcterms:modified xsi:type="dcterms:W3CDTF">2015-03-23T15:13:04Z</dcterms:modified>
  <cp:category/>
  <cp:version/>
  <cp:contentType/>
  <cp:contentStatus/>
</cp:coreProperties>
</file>