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5715" windowHeight="6465" firstSheet="14" activeTab="14"/>
  </bookViews>
  <sheets>
    <sheet name="SWOT - PONTOS FORTES_1" sheetId="1" r:id="rId1"/>
    <sheet name="SWOT - PONTOS FORTES_2" sheetId="4" r:id="rId2"/>
    <sheet name="SWOT - PONTOS FORTES_3" sheetId="5" r:id="rId3"/>
    <sheet name="SWOT - PONTOS FORTES_4" sheetId="6" r:id="rId4"/>
    <sheet name="SWOT - PONTOS FORTES_5" sheetId="7" r:id="rId5"/>
    <sheet name="SWOT - PONTOS FORTES_6" sheetId="8" r:id="rId6"/>
    <sheet name="SWOT - PONTOS FORTES_7" sheetId="9" r:id="rId7"/>
    <sheet name="SWOT - PONTOS FORTES_8" sheetId="10" r:id="rId8"/>
    <sheet name="SWOT - PONTOS FRACOS_1" sheetId="11" r:id="rId9"/>
    <sheet name="SWOT - PONTOS FRACOS_2" sheetId="12" r:id="rId10"/>
    <sheet name="SWOT - PONTOS FRACOS_3" sheetId="13" r:id="rId11"/>
    <sheet name="SWOT - PONTOS FRACOS_4" sheetId="14" r:id="rId12"/>
    <sheet name="SWOT - PONTOS FRACOS_5" sheetId="15" r:id="rId13"/>
    <sheet name="SWOT - PONTOS FRACOS_6" sheetId="16" r:id="rId14"/>
    <sheet name="SWOT - PONTOS FRACOS_7" sheetId="17" r:id="rId15"/>
    <sheet name="SWOT - AMEAÇAS_1" sheetId="18" r:id="rId16"/>
    <sheet name="SWOT - AMEAÇAS_2" sheetId="19" r:id="rId17"/>
    <sheet name="SWOT - AMEAÇAS_3" sheetId="20" r:id="rId18"/>
    <sheet name="SWOT - AMEAÇAS_4" sheetId="21" r:id="rId19"/>
    <sheet name="SWOT - AMEAÇAS_5" sheetId="22" r:id="rId20"/>
    <sheet name="SWOT - AMEAÇAS_6" sheetId="23" r:id="rId21"/>
    <sheet name="SWOT - OPORTUNIDADES_1" sheetId="24" r:id="rId22"/>
    <sheet name="SWOT - OPORTUNIDADES_2" sheetId="25" r:id="rId23"/>
    <sheet name="SWOT - OPORTUNIDADES_3" sheetId="26" r:id="rId24"/>
    <sheet name="SWOT - OPORTUNIDADES_4" sheetId="27" r:id="rId25"/>
    <sheet name="SWOT - OPORTUNIDADES_5" sheetId="28" r:id="rId26"/>
    <sheet name="SWOT - OPORTUNIDADES_6" sheetId="29" r:id="rId27"/>
    <sheet name="SWOT - OPORTUNIDADES_7" sheetId="30" r:id="rId28"/>
  </sheets>
  <calcPr calcId="145621"/>
</workbook>
</file>

<file path=xl/calcChain.xml><?xml version="1.0" encoding="utf-8"?>
<calcChain xmlns="http://schemas.openxmlformats.org/spreadsheetml/2006/main">
  <c r="C10" i="29" l="1"/>
  <c r="D10" i="29" s="1"/>
  <c r="C10" i="28"/>
  <c r="D9" i="28" s="1"/>
  <c r="C10" i="27"/>
  <c r="D10" i="27" s="1"/>
  <c r="C10" i="26"/>
  <c r="D9" i="26" s="1"/>
  <c r="C10" i="25"/>
  <c r="D9" i="25" s="1"/>
  <c r="C10" i="24"/>
  <c r="D10" i="24" s="1"/>
  <c r="C10" i="22"/>
  <c r="D9" i="22" s="1"/>
  <c r="C10" i="21"/>
  <c r="D9" i="21" s="1"/>
  <c r="C10" i="20"/>
  <c r="D9" i="20" s="1"/>
  <c r="C10" i="19"/>
  <c r="D10" i="19" s="1"/>
  <c r="C10" i="18"/>
  <c r="D9" i="18" s="1"/>
  <c r="C10" i="16"/>
  <c r="D8" i="16" s="1"/>
  <c r="C10" i="15"/>
  <c r="D10" i="15" s="1"/>
  <c r="C10" i="14"/>
  <c r="D9" i="14" s="1"/>
  <c r="C10" i="13"/>
  <c r="D9" i="13" s="1"/>
  <c r="C10" i="12"/>
  <c r="D9" i="12" s="1"/>
  <c r="C10" i="11"/>
  <c r="D8" i="11" s="1"/>
  <c r="C10" i="9"/>
  <c r="D10" i="9" s="1"/>
  <c r="C10" i="8"/>
  <c r="D10" i="8" s="1"/>
  <c r="C10" i="7"/>
  <c r="D10" i="7" s="1"/>
  <c r="C10" i="6"/>
  <c r="D10" i="6" s="1"/>
  <c r="C10" i="5"/>
  <c r="D10" i="5" s="1"/>
  <c r="C10" i="4"/>
  <c r="D4" i="4" s="1"/>
  <c r="C10" i="1"/>
  <c r="D8" i="1" s="1"/>
  <c r="D5" i="28" l="1"/>
  <c r="D6" i="26"/>
  <c r="D6" i="25"/>
  <c r="D7" i="24"/>
  <c r="D6" i="24"/>
  <c r="D5" i="24"/>
  <c r="D6" i="22"/>
  <c r="D6" i="21"/>
  <c r="D6" i="20"/>
  <c r="D4" i="19"/>
  <c r="D8" i="19"/>
  <c r="D6" i="14"/>
  <c r="D6" i="13"/>
  <c r="D4" i="8"/>
  <c r="D9" i="8"/>
  <c r="D4" i="7"/>
  <c r="D6" i="7"/>
  <c r="D8" i="7"/>
  <c r="D4" i="6"/>
  <c r="D8" i="6"/>
  <c r="D5" i="6"/>
  <c r="D4" i="5"/>
  <c r="D7" i="5"/>
  <c r="D8" i="5"/>
  <c r="D8" i="4"/>
  <c r="D10" i="1"/>
  <c r="D4" i="29"/>
  <c r="D6" i="29"/>
  <c r="D8" i="29"/>
  <c r="D5" i="29"/>
  <c r="D9" i="29"/>
  <c r="D7" i="29"/>
  <c r="D6" i="28"/>
  <c r="D10" i="28"/>
  <c r="D7" i="28"/>
  <c r="D4" i="28"/>
  <c r="D8" i="28"/>
  <c r="D4" i="27"/>
  <c r="D8" i="27"/>
  <c r="D5" i="27"/>
  <c r="D9" i="27"/>
  <c r="D6" i="27"/>
  <c r="D7" i="27"/>
  <c r="D7" i="26"/>
  <c r="D10" i="26"/>
  <c r="D4" i="26"/>
  <c r="D8" i="26"/>
  <c r="D5" i="26"/>
  <c r="D7" i="25"/>
  <c r="D10" i="25"/>
  <c r="D4" i="25"/>
  <c r="D8" i="25"/>
  <c r="D5" i="25"/>
  <c r="D4" i="24"/>
  <c r="D8" i="24"/>
  <c r="D9" i="24"/>
  <c r="D7" i="22"/>
  <c r="D10" i="22"/>
  <c r="D4" i="22"/>
  <c r="D8" i="22"/>
  <c r="D5" i="22"/>
  <c r="D7" i="21"/>
  <c r="D10" i="21"/>
  <c r="D4" i="21"/>
  <c r="D8" i="21"/>
  <c r="D5" i="21"/>
  <c r="D7" i="20"/>
  <c r="D10" i="20"/>
  <c r="D4" i="20"/>
  <c r="D8" i="20"/>
  <c r="D5" i="20"/>
  <c r="D6" i="19"/>
  <c r="D7" i="19"/>
  <c r="D5" i="19"/>
  <c r="D9" i="19"/>
  <c r="D6" i="18"/>
  <c r="D7" i="18"/>
  <c r="D10" i="18"/>
  <c r="D4" i="18"/>
  <c r="D8" i="18"/>
  <c r="D5" i="18"/>
  <c r="D5" i="16"/>
  <c r="D6" i="16"/>
  <c r="D9" i="16"/>
  <c r="D7" i="16"/>
  <c r="D10" i="16"/>
  <c r="D4" i="16"/>
  <c r="D6" i="15"/>
  <c r="D4" i="15"/>
  <c r="D8" i="15"/>
  <c r="D5" i="15"/>
  <c r="D9" i="15"/>
  <c r="D7" i="15"/>
  <c r="D7" i="14"/>
  <c r="D10" i="14"/>
  <c r="D4" i="14"/>
  <c r="D8" i="14"/>
  <c r="D5" i="14"/>
  <c r="D7" i="13"/>
  <c r="D10" i="13"/>
  <c r="D4" i="13"/>
  <c r="D8" i="13"/>
  <c r="D5" i="13"/>
  <c r="D6" i="12"/>
  <c r="D7" i="12"/>
  <c r="D10" i="12"/>
  <c r="D4" i="12"/>
  <c r="D8" i="12"/>
  <c r="D5" i="12"/>
  <c r="D5" i="11"/>
  <c r="D9" i="11"/>
  <c r="D6" i="11"/>
  <c r="D7" i="11"/>
  <c r="D10" i="11"/>
  <c r="D4" i="11"/>
  <c r="D5" i="9"/>
  <c r="D4" i="9"/>
  <c r="D6" i="9"/>
  <c r="D9" i="9"/>
  <c r="D8" i="9"/>
  <c r="D7" i="9"/>
  <c r="D5" i="8"/>
  <c r="D6" i="8"/>
  <c r="D8" i="8"/>
  <c r="D7" i="8"/>
  <c r="D5" i="7"/>
  <c r="D9" i="7"/>
  <c r="D7" i="7"/>
  <c r="D6" i="6"/>
  <c r="D7" i="6"/>
  <c r="D9" i="6"/>
  <c r="D6" i="5"/>
  <c r="D5" i="5"/>
  <c r="D9" i="5"/>
  <c r="D5" i="4"/>
  <c r="D9" i="4"/>
  <c r="D6" i="4"/>
  <c r="D10" i="4"/>
  <c r="D7" i="4"/>
  <c r="D7" i="1"/>
  <c r="D4" i="1"/>
  <c r="D6" i="1"/>
  <c r="D9" i="1"/>
  <c r="D5" i="1"/>
</calcChain>
</file>

<file path=xl/sharedStrings.xml><?xml version="1.0" encoding="utf-8"?>
<sst xmlns="http://schemas.openxmlformats.org/spreadsheetml/2006/main" count="207" uniqueCount="46">
  <si>
    <t>Gestores abertos a sugestões</t>
  </si>
  <si>
    <t xml:space="preserve">Péssimo  </t>
  </si>
  <si>
    <t> Ruim  </t>
  </si>
  <si>
    <t>Ótimo </t>
  </si>
  <si>
    <t xml:space="preserve">Não sei opinar </t>
  </si>
  <si>
    <t>Regular  </t>
  </si>
  <si>
    <t>Bom  </t>
  </si>
  <si>
    <t>Total</t>
  </si>
  <si>
    <t>Ambiente Organizacional</t>
  </si>
  <si>
    <t>Celeridade Processual</t>
  </si>
  <si>
    <t>Coprometimento dos servidores</t>
  </si>
  <si>
    <t>Participação em eventos</t>
  </si>
  <si>
    <t>Visão da qualidade de ensino</t>
  </si>
  <si>
    <t xml:space="preserve">Zelo pelo patrimônio  </t>
  </si>
  <si>
    <t>Além dos pontos avaliados quais seriam outros pontos positivos na sua opnião?</t>
  </si>
  <si>
    <t>Bem estar do servidor</t>
  </si>
  <si>
    <t>Capacitação do servidor</t>
  </si>
  <si>
    <t>Controle de demandas</t>
  </si>
  <si>
    <t>Incentivo à pesquisa</t>
  </si>
  <si>
    <t>Planejamento</t>
  </si>
  <si>
    <t>Relacionamento Interpessoal</t>
  </si>
  <si>
    <t>Além dos pontos avaliados quais seriam outros pontos a melhorar na sua opnião?</t>
  </si>
  <si>
    <t>Acesso à internet</t>
  </si>
  <si>
    <t>Logística de materiais</t>
  </si>
  <si>
    <t>Andamento das obras</t>
  </si>
  <si>
    <t>Permanência do Servidor nas unidades do Interior do Estado</t>
  </si>
  <si>
    <t>Limitação de recursos financeiros</t>
  </si>
  <si>
    <t>Além das ameaças avaliadas quais seriam outras ameaças na sua opnião?</t>
  </si>
  <si>
    <t>Diversidade Linguística</t>
  </si>
  <si>
    <t>Intercâmbio</t>
  </si>
  <si>
    <t>Ofertas de vagas de curso</t>
  </si>
  <si>
    <t>Parcerias</t>
  </si>
  <si>
    <t>Programas em periódicos</t>
  </si>
  <si>
    <t>Programas de bolsas</t>
  </si>
  <si>
    <t xml:space="preserve">Além das oportunidades avaliadas quais seriam outras oportunidades na sua opnião? </t>
  </si>
  <si>
    <t>Organização Institucional, Organização Didática, etc.</t>
  </si>
  <si>
    <t>Mais comunicação, mais consulta e diálogo à equipe do Campus.</t>
  </si>
  <si>
    <t>A gestão trabalho focado na máxima de quem é amigo do rei os benécias da lei e quem é não, os rigores da lei, ou seja dois peso e duas medidas.</t>
  </si>
  <si>
    <t>Pesquisa</t>
  </si>
  <si>
    <t>Participação geral dos servidores, comunidade e terceirizados em decisões políticas (apartidárias e longe das paixões e interesses pessoais) em prol da melhoria no campus, do tipo, assembléias e debates</t>
  </si>
  <si>
    <t>É bom o relacionamento interpessoal</t>
  </si>
  <si>
    <t>Infelizmente, por questões estritamente pessoais, alguns servidores tendem a criar muros e divisões dentro do campus, sempre digo que eu apoio o IFAM e seus usuários pois são para eles que vim trabalhar e estou sendo pago, mudanças positivas ocorrem com críticas propositivas e reais.</t>
  </si>
  <si>
    <t>Falta de acompanhamento das unidades do Interior pelas pro-reitorias sistêmicas...</t>
  </si>
  <si>
    <t>Falta de planejamento a longo prazo em relação ao almoxarifado, manutenção permanente de máquinas e mais cursos de relações interpessoais aos servidores, terceirizados, alunos e comunidade.</t>
  </si>
  <si>
    <t>Os programas integrais precisam ser melhor gerenciados pela direção geral.</t>
  </si>
  <si>
    <t>Mais cursos relacionado a técnico ambiental, técnico de portos, técnico de radiologia, técnico em biomedicina, técnico em biotecnologia, além de cursos de graduação.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</si>
</sst>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rgb="FF666666"/>
      <name val="Verdana"/>
      <family val="2"/>
    </font>
    <font>
      <sz val="9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9" fontId="0" fillId="0" borderId="3" xfId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left" vertical="center" wrapText="1"/>
    </xf>
    <xf numFmtId="0" fontId="4" fillId="0" borderId="2" xfId="0" applyFont="1" applyBorder="1"/>
    <xf numFmtId="0" fontId="0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Gestores abertos a sugestões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FORTES_1'!$B$4:$B$9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FORTES_1'!$D$4:$D$9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0.38461538461538464</c:v>
                </c:pt>
                <c:pt idx="3">
                  <c:v>0.30769230769230771</c:v>
                </c:pt>
                <c:pt idx="4">
                  <c:v>0.15384615384615385</c:v>
                </c:pt>
                <c:pt idx="5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89280"/>
        <c:axId val="83090816"/>
      </c:barChart>
      <c:catAx>
        <c:axId val="83089280"/>
        <c:scaling>
          <c:orientation val="minMax"/>
        </c:scaling>
        <c:delete val="0"/>
        <c:axPos val="b"/>
        <c:majorTickMark val="out"/>
        <c:minorTickMark val="none"/>
        <c:tickLblPos val="nextTo"/>
        <c:crossAx val="83090816"/>
        <c:crosses val="autoZero"/>
        <c:auto val="1"/>
        <c:lblAlgn val="ctr"/>
        <c:lblOffset val="100"/>
        <c:noMultiLvlLbl val="0"/>
      </c:catAx>
      <c:valAx>
        <c:axId val="830908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08928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Controle de demandas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FRACOS_3'!$B$4:$B$9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FRACOS_3'!$D$4:$D$9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0.30769230769230771</c:v>
                </c:pt>
                <c:pt idx="3">
                  <c:v>0.38461538461538464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22944"/>
        <c:axId val="83924480"/>
      </c:barChart>
      <c:catAx>
        <c:axId val="83922944"/>
        <c:scaling>
          <c:orientation val="minMax"/>
        </c:scaling>
        <c:delete val="0"/>
        <c:axPos val="b"/>
        <c:majorTickMark val="out"/>
        <c:minorTickMark val="none"/>
        <c:tickLblPos val="nextTo"/>
        <c:crossAx val="83924480"/>
        <c:crosses val="autoZero"/>
        <c:auto val="1"/>
        <c:lblAlgn val="ctr"/>
        <c:lblOffset val="100"/>
        <c:noMultiLvlLbl val="0"/>
      </c:catAx>
      <c:valAx>
        <c:axId val="8392448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92294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Incentivo à pesquisa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FRACOS_4'!$B$4:$B$9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FRACOS_4'!$D$4:$D$9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7.6923076923076927E-2</c:v>
                </c:pt>
                <c:pt idx="3">
                  <c:v>0.30769230769230771</c:v>
                </c:pt>
                <c:pt idx="4">
                  <c:v>0.38461538461538464</c:v>
                </c:pt>
                <c:pt idx="5">
                  <c:v>0.15384615384615385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15168"/>
        <c:axId val="92216704"/>
      </c:barChart>
      <c:catAx>
        <c:axId val="92215168"/>
        <c:scaling>
          <c:orientation val="minMax"/>
        </c:scaling>
        <c:delete val="0"/>
        <c:axPos val="b"/>
        <c:majorTickMark val="out"/>
        <c:minorTickMark val="none"/>
        <c:tickLblPos val="nextTo"/>
        <c:crossAx val="92216704"/>
        <c:crosses val="autoZero"/>
        <c:auto val="1"/>
        <c:lblAlgn val="ctr"/>
        <c:lblOffset val="100"/>
        <c:noMultiLvlLbl val="0"/>
      </c:catAx>
      <c:valAx>
        <c:axId val="922167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21516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Planejamento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FRACOS_5'!$B$4:$B$9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FRACOS_5'!$D$4:$D$9</c:f>
              <c:numCache>
                <c:formatCode>0%</c:formatCode>
                <c:ptCount val="6"/>
                <c:pt idx="0">
                  <c:v>0.15384615384615385</c:v>
                </c:pt>
                <c:pt idx="1">
                  <c:v>0</c:v>
                </c:pt>
                <c:pt idx="2">
                  <c:v>0.30769230769230771</c:v>
                </c:pt>
                <c:pt idx="3">
                  <c:v>0.38461538461538464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46720"/>
        <c:axId val="92448256"/>
      </c:barChart>
      <c:catAx>
        <c:axId val="9244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92448256"/>
        <c:crosses val="autoZero"/>
        <c:auto val="1"/>
        <c:lblAlgn val="ctr"/>
        <c:lblOffset val="100"/>
        <c:noMultiLvlLbl val="0"/>
      </c:catAx>
      <c:valAx>
        <c:axId val="924482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44672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Relacionamento Interpessoal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FRACOS_6'!$B$4:$B$9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FRACOS_6'!$D$4:$D$9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0.15384615384615385</c:v>
                </c:pt>
                <c:pt idx="3">
                  <c:v>0.61538461538461542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14176"/>
        <c:axId val="92515712"/>
      </c:barChart>
      <c:catAx>
        <c:axId val="9251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92515712"/>
        <c:crosses val="autoZero"/>
        <c:auto val="1"/>
        <c:lblAlgn val="ctr"/>
        <c:lblOffset val="100"/>
        <c:noMultiLvlLbl val="0"/>
      </c:catAx>
      <c:valAx>
        <c:axId val="925157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51417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Acesso à internet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AMEAÇAS_1'!$B$4:$B$9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AMEAÇAS_1'!$D$4:$D$9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0.46153846153846156</c:v>
                </c:pt>
                <c:pt idx="3">
                  <c:v>0.15384615384615385</c:v>
                </c:pt>
                <c:pt idx="4">
                  <c:v>0.23076923076923078</c:v>
                </c:pt>
                <c:pt idx="5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056"/>
        <c:axId val="92718592"/>
      </c:barChart>
      <c:catAx>
        <c:axId val="92717056"/>
        <c:scaling>
          <c:orientation val="minMax"/>
        </c:scaling>
        <c:delete val="0"/>
        <c:axPos val="b"/>
        <c:majorTickMark val="out"/>
        <c:minorTickMark val="none"/>
        <c:tickLblPos val="nextTo"/>
        <c:crossAx val="92718592"/>
        <c:crosses val="autoZero"/>
        <c:auto val="1"/>
        <c:lblAlgn val="ctr"/>
        <c:lblOffset val="100"/>
        <c:noMultiLvlLbl val="0"/>
      </c:catAx>
      <c:valAx>
        <c:axId val="927185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71705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Logística de materiais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AMEAÇAS_2'!$B$4:$B$9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AMEAÇAS_2'!$D$4:$D$9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0.46153846153846156</c:v>
                </c:pt>
                <c:pt idx="3">
                  <c:v>0.23076923076923078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05696"/>
        <c:axId val="93007232"/>
      </c:barChart>
      <c:catAx>
        <c:axId val="93005696"/>
        <c:scaling>
          <c:orientation val="minMax"/>
        </c:scaling>
        <c:delete val="0"/>
        <c:axPos val="b"/>
        <c:majorTickMark val="out"/>
        <c:minorTickMark val="none"/>
        <c:tickLblPos val="nextTo"/>
        <c:crossAx val="93007232"/>
        <c:crosses val="autoZero"/>
        <c:auto val="1"/>
        <c:lblAlgn val="ctr"/>
        <c:lblOffset val="100"/>
        <c:noMultiLvlLbl val="0"/>
      </c:catAx>
      <c:valAx>
        <c:axId val="930072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00569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Andamento das obras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AMEAÇAS_3'!$B$4:$B$9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AMEAÇAS_3'!$D$4:$D$9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0.38461538461538464</c:v>
                </c:pt>
                <c:pt idx="3">
                  <c:v>0.38461538461538464</c:v>
                </c:pt>
                <c:pt idx="4">
                  <c:v>0.15384615384615385</c:v>
                </c:pt>
                <c:pt idx="5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06176"/>
        <c:axId val="93107712"/>
      </c:barChart>
      <c:catAx>
        <c:axId val="9310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93107712"/>
        <c:crosses val="autoZero"/>
        <c:auto val="1"/>
        <c:lblAlgn val="ctr"/>
        <c:lblOffset val="100"/>
        <c:noMultiLvlLbl val="0"/>
      </c:catAx>
      <c:valAx>
        <c:axId val="931077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10617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Permanência do Servidor nas unidades do Interior do Estado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AMEAÇAS_4'!$B$4:$B$9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AMEAÇAS_4'!$D$4:$D$9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0.30769230769230771</c:v>
                </c:pt>
                <c:pt idx="3">
                  <c:v>0.23076923076923078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20768"/>
        <c:axId val="93126656"/>
      </c:barChart>
      <c:catAx>
        <c:axId val="9312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93126656"/>
        <c:crosses val="autoZero"/>
        <c:auto val="1"/>
        <c:lblAlgn val="ctr"/>
        <c:lblOffset val="100"/>
        <c:noMultiLvlLbl val="0"/>
      </c:catAx>
      <c:valAx>
        <c:axId val="931266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12076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Limitação de recursos financeiros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AMEAÇAS_5'!$B$4:$B$9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AMEAÇAS_5'!$D$4:$D$9</c:f>
              <c:numCache>
                <c:formatCode>0%</c:formatCode>
                <c:ptCount val="6"/>
                <c:pt idx="0">
                  <c:v>0.15384615384615385</c:v>
                </c:pt>
                <c:pt idx="1">
                  <c:v>0</c:v>
                </c:pt>
                <c:pt idx="2">
                  <c:v>0.46153846153846156</c:v>
                </c:pt>
                <c:pt idx="3">
                  <c:v>0.23076923076923078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10368"/>
        <c:axId val="93611904"/>
      </c:barChart>
      <c:catAx>
        <c:axId val="936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93611904"/>
        <c:crosses val="autoZero"/>
        <c:auto val="1"/>
        <c:lblAlgn val="ctr"/>
        <c:lblOffset val="100"/>
        <c:noMultiLvlLbl val="0"/>
      </c:catAx>
      <c:valAx>
        <c:axId val="936119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61036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Diversidade Linguística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OPORTUNIDADES_1'!$B$4:$B$9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OPORTUNIDADES_1'!$D$4:$D$9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0.23076923076923078</c:v>
                </c:pt>
                <c:pt idx="3">
                  <c:v>0.38461538461538464</c:v>
                </c:pt>
                <c:pt idx="4">
                  <c:v>0.15384615384615385</c:v>
                </c:pt>
                <c:pt idx="5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59744"/>
        <c:axId val="93773824"/>
      </c:barChart>
      <c:catAx>
        <c:axId val="9375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93773824"/>
        <c:crosses val="autoZero"/>
        <c:auto val="1"/>
        <c:lblAlgn val="ctr"/>
        <c:lblOffset val="100"/>
        <c:noMultiLvlLbl val="0"/>
      </c:catAx>
      <c:valAx>
        <c:axId val="937738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75974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Ambiente Organizacional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FORTES_2'!$B$4:$B$9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FORTES_2'!$D$4:$D$9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0.30769230769230771</c:v>
                </c:pt>
                <c:pt idx="3">
                  <c:v>0.53846153846153844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77472"/>
        <c:axId val="83179008"/>
      </c:barChart>
      <c:catAx>
        <c:axId val="8317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83179008"/>
        <c:crosses val="autoZero"/>
        <c:auto val="1"/>
        <c:lblAlgn val="ctr"/>
        <c:lblOffset val="100"/>
        <c:noMultiLvlLbl val="0"/>
      </c:catAx>
      <c:valAx>
        <c:axId val="831790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17747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Intercâmbio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OPORTUNIDADES_2'!$B$4:$B$9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OPORTUNIDADES_2'!$D$4:$D$9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0.30769230769230771</c:v>
                </c:pt>
                <c:pt idx="3">
                  <c:v>0.15384615384615385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16576"/>
        <c:axId val="94218112"/>
      </c:barChart>
      <c:catAx>
        <c:axId val="94216576"/>
        <c:scaling>
          <c:orientation val="minMax"/>
        </c:scaling>
        <c:delete val="0"/>
        <c:axPos val="b"/>
        <c:majorTickMark val="out"/>
        <c:minorTickMark val="none"/>
        <c:tickLblPos val="nextTo"/>
        <c:crossAx val="94218112"/>
        <c:crosses val="autoZero"/>
        <c:auto val="1"/>
        <c:lblAlgn val="ctr"/>
        <c:lblOffset val="100"/>
        <c:noMultiLvlLbl val="0"/>
      </c:catAx>
      <c:valAx>
        <c:axId val="942181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21657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Ofertas de vagas de curso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OPORTUNIDADES_3'!$B$4:$B$9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OPORTUNIDADES_3'!$D$4:$D$9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0.23076923076923078</c:v>
                </c:pt>
                <c:pt idx="3">
                  <c:v>0.38461538461538464</c:v>
                </c:pt>
                <c:pt idx="4">
                  <c:v>0.15384615384615385</c:v>
                </c:pt>
                <c:pt idx="5">
                  <c:v>0.15384615384615385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37280"/>
        <c:axId val="94339072"/>
      </c:barChart>
      <c:catAx>
        <c:axId val="94337280"/>
        <c:scaling>
          <c:orientation val="minMax"/>
        </c:scaling>
        <c:delete val="0"/>
        <c:axPos val="b"/>
        <c:majorTickMark val="out"/>
        <c:minorTickMark val="none"/>
        <c:tickLblPos val="nextTo"/>
        <c:crossAx val="94339072"/>
        <c:crosses val="autoZero"/>
        <c:auto val="1"/>
        <c:lblAlgn val="ctr"/>
        <c:lblOffset val="100"/>
        <c:noMultiLvlLbl val="0"/>
      </c:catAx>
      <c:valAx>
        <c:axId val="943390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33728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Parcerias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OPORTUNIDADES_4'!$B$4:$B$9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OPORTUNIDADES_4'!$D$4:$D$9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0.38461538461538464</c:v>
                </c:pt>
                <c:pt idx="4">
                  <c:v>0.23076923076923078</c:v>
                </c:pt>
                <c:pt idx="5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46976"/>
        <c:axId val="94848512"/>
      </c:barChart>
      <c:catAx>
        <c:axId val="94846976"/>
        <c:scaling>
          <c:orientation val="minMax"/>
        </c:scaling>
        <c:delete val="0"/>
        <c:axPos val="b"/>
        <c:majorTickMark val="out"/>
        <c:minorTickMark val="none"/>
        <c:tickLblPos val="nextTo"/>
        <c:crossAx val="94848512"/>
        <c:crosses val="autoZero"/>
        <c:auto val="1"/>
        <c:lblAlgn val="ctr"/>
        <c:lblOffset val="100"/>
        <c:noMultiLvlLbl val="0"/>
      </c:catAx>
      <c:valAx>
        <c:axId val="948485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84697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Programas em periódicos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OPORTUNIDADES_5'!$B$4:$B$9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OPORTUNIDADES_5'!$D$4:$D$9</c:f>
              <c:numCache>
                <c:formatCode>0%</c:formatCode>
                <c:ptCount val="6"/>
                <c:pt idx="0">
                  <c:v>0.15384615384615385</c:v>
                </c:pt>
                <c:pt idx="1">
                  <c:v>0</c:v>
                </c:pt>
                <c:pt idx="2">
                  <c:v>0.30769230769230771</c:v>
                </c:pt>
                <c:pt idx="3">
                  <c:v>0.30769230769230771</c:v>
                </c:pt>
                <c:pt idx="4">
                  <c:v>7.6923076923076927E-2</c:v>
                </c:pt>
                <c:pt idx="5">
                  <c:v>0.15384615384615385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84768"/>
        <c:axId val="95186304"/>
      </c:barChart>
      <c:catAx>
        <c:axId val="9518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95186304"/>
        <c:crosses val="autoZero"/>
        <c:auto val="1"/>
        <c:lblAlgn val="ctr"/>
        <c:lblOffset val="100"/>
        <c:noMultiLvlLbl val="0"/>
      </c:catAx>
      <c:valAx>
        <c:axId val="951863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518476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Programas de bolsas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OPORTUNIDADES_6'!$B$4:$B$9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OPORTUNIDADES_6'!$D$4:$D$9</c:f>
              <c:numCache>
                <c:formatCode>0%</c:formatCode>
                <c:ptCount val="6"/>
                <c:pt idx="0">
                  <c:v>0.15384615384615385</c:v>
                </c:pt>
                <c:pt idx="1">
                  <c:v>0</c:v>
                </c:pt>
                <c:pt idx="2">
                  <c:v>0.15384615384615385</c:v>
                </c:pt>
                <c:pt idx="3">
                  <c:v>0.30769230769230771</c:v>
                </c:pt>
                <c:pt idx="4">
                  <c:v>0.23076923076923078</c:v>
                </c:pt>
                <c:pt idx="5">
                  <c:v>0.15384615384615385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86368"/>
        <c:axId val="96187904"/>
      </c:barChart>
      <c:catAx>
        <c:axId val="96186368"/>
        <c:scaling>
          <c:orientation val="minMax"/>
        </c:scaling>
        <c:delete val="0"/>
        <c:axPos val="b"/>
        <c:majorTickMark val="out"/>
        <c:minorTickMark val="none"/>
        <c:tickLblPos val="nextTo"/>
        <c:crossAx val="96187904"/>
        <c:crosses val="autoZero"/>
        <c:auto val="1"/>
        <c:lblAlgn val="ctr"/>
        <c:lblOffset val="100"/>
        <c:noMultiLvlLbl val="0"/>
      </c:catAx>
      <c:valAx>
        <c:axId val="961879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18636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Celeridade Processual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FORTES_3'!$B$4:$B$9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FORTES_3'!$D$4:$D$9</c:f>
              <c:numCache>
                <c:formatCode>0%</c:formatCode>
                <c:ptCount val="6"/>
                <c:pt idx="0">
                  <c:v>0</c:v>
                </c:pt>
                <c:pt idx="1">
                  <c:v>0.23076923076923078</c:v>
                </c:pt>
                <c:pt idx="2">
                  <c:v>0.38461538461538464</c:v>
                </c:pt>
                <c:pt idx="3">
                  <c:v>0.38461538461538464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29248"/>
        <c:axId val="83430784"/>
      </c:barChart>
      <c:catAx>
        <c:axId val="8342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83430784"/>
        <c:crosses val="autoZero"/>
        <c:auto val="1"/>
        <c:lblAlgn val="ctr"/>
        <c:lblOffset val="100"/>
        <c:noMultiLvlLbl val="0"/>
      </c:catAx>
      <c:valAx>
        <c:axId val="834307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42924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Coprometimento dos servidores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FORTES_4'!$B$4:$B$9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FORTES_4'!$D$4:$D$9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0.53846153846153844</c:v>
                </c:pt>
                <c:pt idx="3">
                  <c:v>7.6923076923076927E-2</c:v>
                </c:pt>
                <c:pt idx="4">
                  <c:v>0.30769230769230771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51904"/>
        <c:axId val="83453440"/>
      </c:barChart>
      <c:catAx>
        <c:axId val="8345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83453440"/>
        <c:crosses val="autoZero"/>
        <c:auto val="1"/>
        <c:lblAlgn val="ctr"/>
        <c:lblOffset val="100"/>
        <c:noMultiLvlLbl val="0"/>
      </c:catAx>
      <c:valAx>
        <c:axId val="834534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45190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Participação em eventos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FORTES_5'!$B$4:$B$9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FORTES_5'!$D$4:$D$9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0.23076923076923078</c:v>
                </c:pt>
                <c:pt idx="3">
                  <c:v>0.38461538461538464</c:v>
                </c:pt>
                <c:pt idx="4">
                  <c:v>0.23076923076923078</c:v>
                </c:pt>
                <c:pt idx="5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23456"/>
        <c:axId val="83524992"/>
      </c:barChart>
      <c:catAx>
        <c:axId val="8352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83524992"/>
        <c:crosses val="autoZero"/>
        <c:auto val="1"/>
        <c:lblAlgn val="ctr"/>
        <c:lblOffset val="100"/>
        <c:noMultiLvlLbl val="0"/>
      </c:catAx>
      <c:valAx>
        <c:axId val="835249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2345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Visão da qualidade de ensino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FORTES_6'!$B$4:$B$9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FORTES_6'!$D$4:$D$9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0.15384615384615385</c:v>
                </c:pt>
                <c:pt idx="3">
                  <c:v>0.53846153846153844</c:v>
                </c:pt>
                <c:pt idx="4">
                  <c:v>0.23076923076923078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42016"/>
        <c:axId val="83543552"/>
      </c:barChart>
      <c:catAx>
        <c:axId val="8354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83543552"/>
        <c:crosses val="autoZero"/>
        <c:auto val="1"/>
        <c:lblAlgn val="ctr"/>
        <c:lblOffset val="100"/>
        <c:noMultiLvlLbl val="0"/>
      </c:catAx>
      <c:valAx>
        <c:axId val="835435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4201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Zelo pelo patrimônio 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FORTES_7'!$B$4:$B$9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FORTES_7'!$D$4:$D$9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7.6923076923076927E-2</c:v>
                </c:pt>
                <c:pt idx="3">
                  <c:v>0.61538461538461542</c:v>
                </c:pt>
                <c:pt idx="4">
                  <c:v>0.30769230769230771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84896"/>
        <c:axId val="83586432"/>
      </c:barChart>
      <c:catAx>
        <c:axId val="8358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83586432"/>
        <c:crosses val="autoZero"/>
        <c:auto val="1"/>
        <c:lblAlgn val="ctr"/>
        <c:lblOffset val="100"/>
        <c:noMultiLvlLbl val="0"/>
      </c:catAx>
      <c:valAx>
        <c:axId val="835864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8489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Bem estar do servidor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FRACOS_1'!$B$4:$B$9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FRACOS_1'!$D$4:$D$9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0.30769230769230771</c:v>
                </c:pt>
                <c:pt idx="3">
                  <c:v>0.46153846153846156</c:v>
                </c:pt>
                <c:pt idx="4">
                  <c:v>0.15384615384615385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77184"/>
        <c:axId val="83678720"/>
      </c:barChart>
      <c:catAx>
        <c:axId val="83677184"/>
        <c:scaling>
          <c:orientation val="minMax"/>
        </c:scaling>
        <c:delete val="0"/>
        <c:axPos val="b"/>
        <c:majorTickMark val="out"/>
        <c:minorTickMark val="none"/>
        <c:tickLblPos val="nextTo"/>
        <c:crossAx val="83678720"/>
        <c:crosses val="autoZero"/>
        <c:auto val="1"/>
        <c:lblAlgn val="ctr"/>
        <c:lblOffset val="100"/>
        <c:noMultiLvlLbl val="0"/>
      </c:catAx>
      <c:valAx>
        <c:axId val="8367872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67718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Capacitação do servidor 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  <a:ln w="28575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'SWOT - PONTOS FRACOS_2'!$B$4:$B$9</c:f>
              <c:strCache>
                <c:ptCount val="6"/>
                <c:pt idx="0">
                  <c:v>Péssimo  </c:v>
                </c:pt>
                <c:pt idx="1">
                  <c:v> Ruim  </c:v>
                </c:pt>
                <c:pt idx="2">
                  <c:v>Regular  </c:v>
                </c:pt>
                <c:pt idx="3">
                  <c:v>Bom  </c:v>
                </c:pt>
                <c:pt idx="4">
                  <c:v>Ótimo </c:v>
                </c:pt>
                <c:pt idx="5">
                  <c:v>Não sei opinar </c:v>
                </c:pt>
              </c:strCache>
            </c:strRef>
          </c:cat>
          <c:val>
            <c:numRef>
              <c:f>'SWOT - PONTOS FRACOS_2'!$D$4:$D$9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0.23076923076923078</c:v>
                </c:pt>
                <c:pt idx="3">
                  <c:v>0.38461538461538464</c:v>
                </c:pt>
                <c:pt idx="4">
                  <c:v>0.15384615384615385</c:v>
                </c:pt>
                <c:pt idx="5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38848"/>
        <c:axId val="83840384"/>
      </c:barChart>
      <c:catAx>
        <c:axId val="8383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83840384"/>
        <c:crosses val="autoZero"/>
        <c:auto val="1"/>
        <c:lblAlgn val="ctr"/>
        <c:lblOffset val="100"/>
        <c:noMultiLvlLbl val="0"/>
      </c:catAx>
      <c:valAx>
        <c:axId val="838403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3884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33337</xdr:rowOff>
    </xdr:from>
    <xdr:to>
      <xdr:col>13</xdr:col>
      <xdr:colOff>95250</xdr:colOff>
      <xdr:row>15</xdr:row>
      <xdr:rowOff>109537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0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5</v>
      </c>
      <c r="D6" s="5">
        <f t="shared" si="0"/>
        <v>0.38461538461538464</v>
      </c>
      <c r="E6" s="6"/>
    </row>
    <row r="7" spans="1:5" x14ac:dyDescent="0.25">
      <c r="A7" s="4"/>
      <c r="B7" s="3" t="s">
        <v>6</v>
      </c>
      <c r="C7" s="2">
        <v>4</v>
      </c>
      <c r="D7" s="5">
        <f t="shared" si="0"/>
        <v>0.30769230769230771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1</v>
      </c>
      <c r="D9" s="5">
        <f t="shared" si="0"/>
        <v>7.6923076923076927E-2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16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1</v>
      </c>
      <c r="D5" s="5">
        <f t="shared" si="0"/>
        <v>7.6923076923076927E-2</v>
      </c>
      <c r="E5" s="6"/>
    </row>
    <row r="6" spans="1:5" x14ac:dyDescent="0.25">
      <c r="A6" s="4"/>
      <c r="B6" s="3" t="s">
        <v>5</v>
      </c>
      <c r="C6" s="2">
        <v>3</v>
      </c>
      <c r="D6" s="5">
        <f t="shared" si="0"/>
        <v>0.23076923076923078</v>
      </c>
      <c r="E6" s="6"/>
    </row>
    <row r="7" spans="1:5" x14ac:dyDescent="0.25">
      <c r="A7" s="4"/>
      <c r="B7" s="3" t="s">
        <v>6</v>
      </c>
      <c r="C7" s="2">
        <v>5</v>
      </c>
      <c r="D7" s="5">
        <f t="shared" si="0"/>
        <v>0.38461538461538464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1</v>
      </c>
      <c r="D9" s="5">
        <f t="shared" si="0"/>
        <v>7.6923076923076927E-2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17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2</v>
      </c>
      <c r="D5" s="5">
        <f t="shared" si="0"/>
        <v>0.15384615384615385</v>
      </c>
      <c r="E5" s="6"/>
    </row>
    <row r="6" spans="1:5" x14ac:dyDescent="0.25">
      <c r="A6" s="4"/>
      <c r="B6" s="3" t="s">
        <v>5</v>
      </c>
      <c r="C6" s="2">
        <v>4</v>
      </c>
      <c r="D6" s="5">
        <f t="shared" si="0"/>
        <v>0.30769230769230771</v>
      </c>
      <c r="E6" s="6"/>
    </row>
    <row r="7" spans="1:5" x14ac:dyDescent="0.25">
      <c r="A7" s="4"/>
      <c r="B7" s="3" t="s">
        <v>6</v>
      </c>
      <c r="C7" s="2">
        <v>5</v>
      </c>
      <c r="D7" s="5">
        <f t="shared" si="0"/>
        <v>0.38461538461538464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18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1</v>
      </c>
      <c r="D6" s="5">
        <f t="shared" si="0"/>
        <v>7.6923076923076927E-2</v>
      </c>
      <c r="E6" s="6"/>
    </row>
    <row r="7" spans="1:5" x14ac:dyDescent="0.25">
      <c r="A7" s="4"/>
      <c r="B7" s="3" t="s">
        <v>6</v>
      </c>
      <c r="C7" s="2">
        <v>4</v>
      </c>
      <c r="D7" s="5">
        <f t="shared" si="0"/>
        <v>0.30769230769230771</v>
      </c>
      <c r="E7" s="6"/>
    </row>
    <row r="8" spans="1:5" x14ac:dyDescent="0.25">
      <c r="A8" s="4"/>
      <c r="B8" s="3" t="s">
        <v>3</v>
      </c>
      <c r="C8" s="2">
        <v>5</v>
      </c>
      <c r="D8" s="5">
        <f t="shared" si="0"/>
        <v>0.38461538461538464</v>
      </c>
      <c r="E8" s="6"/>
    </row>
    <row r="9" spans="1:5" x14ac:dyDescent="0.25">
      <c r="A9" s="4"/>
      <c r="B9" s="3" t="s">
        <v>4</v>
      </c>
      <c r="C9" s="2">
        <v>2</v>
      </c>
      <c r="D9" s="5">
        <f t="shared" si="0"/>
        <v>0.15384615384615385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19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2</v>
      </c>
      <c r="D4" s="5">
        <f t="shared" ref="D4:D10" si="0">C4/$C$10</f>
        <v>0.15384615384615385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4</v>
      </c>
      <c r="D6" s="5">
        <f t="shared" si="0"/>
        <v>0.30769230769230771</v>
      </c>
      <c r="E6" s="6"/>
    </row>
    <row r="7" spans="1:5" x14ac:dyDescent="0.25">
      <c r="A7" s="4"/>
      <c r="B7" s="3" t="s">
        <v>6</v>
      </c>
      <c r="C7" s="2">
        <v>5</v>
      </c>
      <c r="D7" s="5">
        <f t="shared" si="0"/>
        <v>0.38461538461538464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20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1</v>
      </c>
      <c r="D5" s="5">
        <f t="shared" si="0"/>
        <v>7.6923076923076927E-2</v>
      </c>
      <c r="E5" s="6"/>
    </row>
    <row r="6" spans="1:5" x14ac:dyDescent="0.25">
      <c r="A6" s="4"/>
      <c r="B6" s="3" t="s">
        <v>5</v>
      </c>
      <c r="C6" s="2">
        <v>2</v>
      </c>
      <c r="D6" s="5">
        <f t="shared" si="0"/>
        <v>0.15384615384615385</v>
      </c>
      <c r="E6" s="6"/>
    </row>
    <row r="7" spans="1:5" x14ac:dyDescent="0.25">
      <c r="A7" s="4"/>
      <c r="B7" s="3" t="s">
        <v>6</v>
      </c>
      <c r="C7" s="2">
        <v>8</v>
      </c>
      <c r="D7" s="5">
        <f t="shared" si="0"/>
        <v>0.61538461538461542</v>
      </c>
      <c r="E7" s="6"/>
    </row>
    <row r="8" spans="1:5" x14ac:dyDescent="0.25">
      <c r="A8" s="4"/>
      <c r="B8" s="3" t="s">
        <v>3</v>
      </c>
      <c r="C8" s="2">
        <v>1</v>
      </c>
      <c r="D8" s="5">
        <f t="shared" si="0"/>
        <v>7.6923076923076927E-2</v>
      </c>
      <c r="E8" s="6"/>
    </row>
    <row r="9" spans="1:5" x14ac:dyDescent="0.25">
      <c r="A9" s="4"/>
      <c r="B9" s="3" t="s">
        <v>4</v>
      </c>
      <c r="C9" s="2">
        <v>1</v>
      </c>
      <c r="D9" s="5">
        <f t="shared" si="0"/>
        <v>7.6923076923076927E-2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tabSelected="1" workbookViewId="0">
      <selection activeCell="O9" sqref="O9"/>
    </sheetView>
  </sheetViews>
  <sheetFormatPr defaultRowHeight="15" x14ac:dyDescent="0.25"/>
  <cols>
    <col min="2" max="2" width="14.42578125" customWidth="1"/>
    <col min="3" max="3" width="23.42578125" customWidth="1"/>
    <col min="4" max="4" width="16.85546875" customWidth="1"/>
  </cols>
  <sheetData>
    <row r="2" spans="2:4" x14ac:dyDescent="0.25">
      <c r="B2" s="12" t="s">
        <v>21</v>
      </c>
      <c r="C2" s="12"/>
      <c r="D2" s="12"/>
    </row>
    <row r="3" spans="2:4" x14ac:dyDescent="0.25">
      <c r="B3" s="13"/>
      <c r="C3" s="13"/>
      <c r="D3" s="13"/>
    </row>
    <row r="4" spans="2:4" ht="74.25" customHeight="1" x14ac:dyDescent="0.25">
      <c r="B4" s="11" t="s">
        <v>41</v>
      </c>
      <c r="C4" s="11"/>
      <c r="D4" s="11"/>
    </row>
    <row r="5" spans="2:4" x14ac:dyDescent="0.25">
      <c r="B5" s="11" t="s">
        <v>40</v>
      </c>
      <c r="C5" s="11"/>
      <c r="D5" s="11"/>
    </row>
    <row r="6" spans="2:4" x14ac:dyDescent="0.25">
      <c r="C6" s="7"/>
    </row>
  </sheetData>
  <mergeCells count="3">
    <mergeCell ref="B2:D3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22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6</v>
      </c>
      <c r="D6" s="5">
        <f t="shared" si="0"/>
        <v>0.46153846153846156</v>
      </c>
      <c r="E6" s="6"/>
    </row>
    <row r="7" spans="1:5" x14ac:dyDescent="0.25">
      <c r="A7" s="4"/>
      <c r="B7" s="3" t="s">
        <v>6</v>
      </c>
      <c r="C7" s="2">
        <v>2</v>
      </c>
      <c r="D7" s="5">
        <f t="shared" si="0"/>
        <v>0.15384615384615385</v>
      </c>
      <c r="E7" s="6"/>
    </row>
    <row r="8" spans="1:5" x14ac:dyDescent="0.25">
      <c r="A8" s="4"/>
      <c r="B8" s="3" t="s">
        <v>3</v>
      </c>
      <c r="C8" s="2">
        <v>3</v>
      </c>
      <c r="D8" s="5">
        <f t="shared" si="0"/>
        <v>0.23076923076923078</v>
      </c>
      <c r="E8" s="6"/>
    </row>
    <row r="9" spans="1:5" x14ac:dyDescent="0.25">
      <c r="A9" s="4"/>
      <c r="B9" s="3" t="s">
        <v>4</v>
      </c>
      <c r="C9" s="2">
        <v>1</v>
      </c>
      <c r="D9" s="5">
        <f t="shared" si="0"/>
        <v>7.6923076923076927E-2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23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1</v>
      </c>
      <c r="D5" s="5">
        <f t="shared" si="0"/>
        <v>7.6923076923076927E-2</v>
      </c>
      <c r="E5" s="6"/>
    </row>
    <row r="6" spans="1:5" x14ac:dyDescent="0.25">
      <c r="A6" s="4"/>
      <c r="B6" s="3" t="s">
        <v>5</v>
      </c>
      <c r="C6" s="2">
        <v>6</v>
      </c>
      <c r="D6" s="5">
        <f t="shared" si="0"/>
        <v>0.46153846153846156</v>
      </c>
      <c r="E6" s="6"/>
    </row>
    <row r="7" spans="1:5" x14ac:dyDescent="0.25">
      <c r="A7" s="4"/>
      <c r="B7" s="3" t="s">
        <v>6</v>
      </c>
      <c r="C7" s="2">
        <v>3</v>
      </c>
      <c r="D7" s="5">
        <f t="shared" si="0"/>
        <v>0.23076923076923078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9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24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5</v>
      </c>
      <c r="D6" s="5">
        <f t="shared" si="0"/>
        <v>0.38461538461538464</v>
      </c>
      <c r="E6" s="6"/>
    </row>
    <row r="7" spans="1:5" x14ac:dyDescent="0.25">
      <c r="A7" s="4"/>
      <c r="B7" s="3" t="s">
        <v>6</v>
      </c>
      <c r="C7" s="2">
        <v>5</v>
      </c>
      <c r="D7" s="5">
        <f t="shared" si="0"/>
        <v>0.38461538461538464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1</v>
      </c>
      <c r="D9" s="5">
        <f t="shared" si="0"/>
        <v>7.6923076923076927E-2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2" t="s">
        <v>25</v>
      </c>
      <c r="C2" s="12"/>
      <c r="D2" s="12"/>
    </row>
    <row r="3" spans="1:5" x14ac:dyDescent="0.25">
      <c r="B3" s="13"/>
      <c r="C3" s="13"/>
      <c r="D3" s="13"/>
    </row>
    <row r="4" spans="1:5" x14ac:dyDescent="0.25">
      <c r="A4" s="4"/>
      <c r="B4" s="8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3</v>
      </c>
      <c r="D5" s="5">
        <f t="shared" si="0"/>
        <v>0.23076923076923078</v>
      </c>
      <c r="E5" s="6"/>
    </row>
    <row r="6" spans="1:5" x14ac:dyDescent="0.25">
      <c r="A6" s="4"/>
      <c r="B6" s="3" t="s">
        <v>5</v>
      </c>
      <c r="C6" s="2">
        <v>4</v>
      </c>
      <c r="D6" s="5">
        <f t="shared" si="0"/>
        <v>0.30769230769230771</v>
      </c>
      <c r="E6" s="6"/>
    </row>
    <row r="7" spans="1:5" x14ac:dyDescent="0.25">
      <c r="A7" s="4"/>
      <c r="B7" s="3" t="s">
        <v>6</v>
      </c>
      <c r="C7" s="2">
        <v>3</v>
      </c>
      <c r="D7" s="5">
        <f t="shared" si="0"/>
        <v>0.23076923076923078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8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1</v>
      </c>
      <c r="D5" s="5">
        <f t="shared" si="0"/>
        <v>7.6923076923076927E-2</v>
      </c>
      <c r="E5" s="6"/>
    </row>
    <row r="6" spans="1:5" x14ac:dyDescent="0.25">
      <c r="A6" s="4"/>
      <c r="B6" s="3" t="s">
        <v>5</v>
      </c>
      <c r="C6" s="2">
        <v>4</v>
      </c>
      <c r="D6" s="5">
        <f t="shared" si="0"/>
        <v>0.30769230769230771</v>
      </c>
      <c r="E6" s="6"/>
    </row>
    <row r="7" spans="1:5" x14ac:dyDescent="0.25">
      <c r="A7" s="4"/>
      <c r="B7" s="3" t="s">
        <v>6</v>
      </c>
      <c r="C7" s="2">
        <v>7</v>
      </c>
      <c r="D7" s="5">
        <f t="shared" si="0"/>
        <v>0.53846153846153844</v>
      </c>
      <c r="E7" s="6"/>
    </row>
    <row r="8" spans="1:5" x14ac:dyDescent="0.25">
      <c r="A8" s="4"/>
      <c r="B8" s="3" t="s">
        <v>3</v>
      </c>
      <c r="C8" s="2">
        <v>1</v>
      </c>
      <c r="D8" s="5">
        <f t="shared" si="0"/>
        <v>7.6923076923076927E-2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2" t="s">
        <v>26</v>
      </c>
      <c r="C2" s="12"/>
      <c r="D2" s="12"/>
    </row>
    <row r="3" spans="1:5" x14ac:dyDescent="0.25">
      <c r="B3" s="13"/>
      <c r="C3" s="13"/>
      <c r="D3" s="13"/>
    </row>
    <row r="4" spans="1:5" x14ac:dyDescent="0.25">
      <c r="A4" s="4"/>
      <c r="B4" s="8" t="s">
        <v>1</v>
      </c>
      <c r="C4" s="2">
        <v>2</v>
      </c>
      <c r="D4" s="5">
        <f t="shared" ref="D4:D10" si="0">C4/$C$10</f>
        <v>0.15384615384615385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6</v>
      </c>
      <c r="D6" s="5">
        <f t="shared" si="0"/>
        <v>0.46153846153846156</v>
      </c>
      <c r="E6" s="6"/>
    </row>
    <row r="7" spans="1:5" x14ac:dyDescent="0.25">
      <c r="A7" s="4"/>
      <c r="B7" s="3" t="s">
        <v>6</v>
      </c>
      <c r="C7" s="2">
        <v>3</v>
      </c>
      <c r="D7" s="5">
        <f t="shared" si="0"/>
        <v>0.23076923076923078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workbookViewId="0">
      <selection activeCell="R7" sqref="R7"/>
    </sheetView>
  </sheetViews>
  <sheetFormatPr defaultRowHeight="15" x14ac:dyDescent="0.25"/>
  <cols>
    <col min="2" max="2" width="14.42578125" customWidth="1"/>
    <col min="3" max="3" width="23.42578125" customWidth="1"/>
    <col min="4" max="4" width="16.85546875" customWidth="1"/>
  </cols>
  <sheetData>
    <row r="2" spans="2:10" x14ac:dyDescent="0.25">
      <c r="B2" s="12" t="s">
        <v>27</v>
      </c>
      <c r="C2" s="12"/>
      <c r="D2" s="12"/>
    </row>
    <row r="3" spans="2:10" x14ac:dyDescent="0.25">
      <c r="B3" s="13"/>
      <c r="C3" s="13"/>
      <c r="D3" s="13"/>
    </row>
    <row r="4" spans="2:10" ht="62.25" customHeight="1" x14ac:dyDescent="0.25">
      <c r="B4" s="11" t="s">
        <v>43</v>
      </c>
      <c r="C4" s="11"/>
      <c r="D4" s="11"/>
      <c r="J4" s="7"/>
    </row>
    <row r="5" spans="2:10" ht="30" customHeight="1" x14ac:dyDescent="0.25">
      <c r="B5" s="11" t="s">
        <v>42</v>
      </c>
      <c r="C5" s="11"/>
      <c r="D5" s="11"/>
      <c r="J5" s="7"/>
    </row>
    <row r="6" spans="2:10" x14ac:dyDescent="0.25">
      <c r="J6" s="7"/>
    </row>
  </sheetData>
  <mergeCells count="3">
    <mergeCell ref="B2:D3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2" t="s">
        <v>28</v>
      </c>
      <c r="C2" s="12"/>
      <c r="D2" s="12"/>
    </row>
    <row r="3" spans="1:5" x14ac:dyDescent="0.25">
      <c r="B3" s="13"/>
      <c r="C3" s="13"/>
      <c r="D3" s="13"/>
    </row>
    <row r="4" spans="1:5" x14ac:dyDescent="0.25">
      <c r="A4" s="4"/>
      <c r="B4" s="8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1</v>
      </c>
      <c r="D5" s="5">
        <f t="shared" si="0"/>
        <v>7.6923076923076927E-2</v>
      </c>
      <c r="E5" s="6"/>
    </row>
    <row r="6" spans="1:5" x14ac:dyDescent="0.25">
      <c r="A6" s="4"/>
      <c r="B6" s="3" t="s">
        <v>5</v>
      </c>
      <c r="C6" s="2">
        <v>3</v>
      </c>
      <c r="D6" s="5">
        <f t="shared" si="0"/>
        <v>0.23076923076923078</v>
      </c>
      <c r="E6" s="6"/>
    </row>
    <row r="7" spans="1:5" x14ac:dyDescent="0.25">
      <c r="A7" s="4"/>
      <c r="B7" s="3" t="s">
        <v>6</v>
      </c>
      <c r="C7" s="2">
        <v>5</v>
      </c>
      <c r="D7" s="5">
        <f t="shared" si="0"/>
        <v>0.38461538461538464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1</v>
      </c>
      <c r="D9" s="5">
        <f t="shared" si="0"/>
        <v>7.6923076923076927E-2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2" t="s">
        <v>29</v>
      </c>
      <c r="C2" s="12"/>
      <c r="D2" s="12"/>
    </row>
    <row r="3" spans="1:5" x14ac:dyDescent="0.25">
      <c r="B3" s="13"/>
      <c r="C3" s="13"/>
      <c r="D3" s="13"/>
    </row>
    <row r="4" spans="1:5" x14ac:dyDescent="0.25">
      <c r="A4" s="4"/>
      <c r="B4" s="3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4</v>
      </c>
      <c r="D5" s="5">
        <f t="shared" si="0"/>
        <v>0.30769230769230771</v>
      </c>
      <c r="E5" s="6"/>
    </row>
    <row r="6" spans="1:5" x14ac:dyDescent="0.25">
      <c r="A6" s="4"/>
      <c r="B6" s="3" t="s">
        <v>5</v>
      </c>
      <c r="C6" s="2">
        <v>4</v>
      </c>
      <c r="D6" s="5">
        <f t="shared" si="0"/>
        <v>0.30769230769230771</v>
      </c>
      <c r="E6" s="6"/>
    </row>
    <row r="7" spans="1:5" x14ac:dyDescent="0.25">
      <c r="A7" s="4"/>
      <c r="B7" s="3" t="s">
        <v>6</v>
      </c>
      <c r="C7" s="2">
        <v>2</v>
      </c>
      <c r="D7" s="5">
        <f t="shared" si="0"/>
        <v>0.15384615384615385</v>
      </c>
      <c r="E7" s="6"/>
    </row>
    <row r="8" spans="1:5" x14ac:dyDescent="0.25">
      <c r="A8" s="4"/>
      <c r="B8" s="3" t="s">
        <v>3</v>
      </c>
      <c r="C8" s="2">
        <v>0</v>
      </c>
      <c r="D8" s="5">
        <f t="shared" si="0"/>
        <v>0</v>
      </c>
      <c r="E8" s="6"/>
    </row>
    <row r="9" spans="1:5" x14ac:dyDescent="0.25">
      <c r="A9" s="4"/>
      <c r="B9" s="3" t="s">
        <v>4</v>
      </c>
      <c r="C9" s="2">
        <v>2</v>
      </c>
      <c r="D9" s="5">
        <f t="shared" si="0"/>
        <v>0.15384615384615385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2" t="s">
        <v>30</v>
      </c>
      <c r="C2" s="12"/>
      <c r="D2" s="12"/>
    </row>
    <row r="3" spans="1:5" x14ac:dyDescent="0.25">
      <c r="B3" s="13"/>
      <c r="C3" s="13"/>
      <c r="D3" s="13"/>
    </row>
    <row r="4" spans="1:5" x14ac:dyDescent="0.25">
      <c r="A4" s="4"/>
      <c r="B4" s="3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1</v>
      </c>
      <c r="D5" s="5">
        <f t="shared" si="0"/>
        <v>7.6923076923076927E-2</v>
      </c>
      <c r="E5" s="6"/>
    </row>
    <row r="6" spans="1:5" x14ac:dyDescent="0.25">
      <c r="A6" s="4"/>
      <c r="B6" s="3" t="s">
        <v>5</v>
      </c>
      <c r="C6" s="2">
        <v>3</v>
      </c>
      <c r="D6" s="5">
        <f t="shared" si="0"/>
        <v>0.23076923076923078</v>
      </c>
      <c r="E6" s="6"/>
    </row>
    <row r="7" spans="1:5" x14ac:dyDescent="0.25">
      <c r="A7" s="4"/>
      <c r="B7" s="3" t="s">
        <v>6</v>
      </c>
      <c r="C7" s="2">
        <v>5</v>
      </c>
      <c r="D7" s="5">
        <f t="shared" si="0"/>
        <v>0.38461538461538464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2</v>
      </c>
      <c r="D9" s="5">
        <f t="shared" si="0"/>
        <v>0.15384615384615385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2" t="s">
        <v>31</v>
      </c>
      <c r="C2" s="12"/>
      <c r="D2" s="12"/>
    </row>
    <row r="3" spans="1:5" x14ac:dyDescent="0.25">
      <c r="B3" s="13"/>
      <c r="C3" s="13"/>
      <c r="D3" s="13"/>
    </row>
    <row r="4" spans="1:5" x14ac:dyDescent="0.25">
      <c r="A4" s="4"/>
      <c r="B4" s="3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2</v>
      </c>
      <c r="D5" s="5">
        <f t="shared" si="0"/>
        <v>0.15384615384615385</v>
      </c>
      <c r="E5" s="6"/>
    </row>
    <row r="6" spans="1:5" x14ac:dyDescent="0.25">
      <c r="A6" s="4"/>
      <c r="B6" s="3" t="s">
        <v>5</v>
      </c>
      <c r="C6" s="2">
        <v>1</v>
      </c>
      <c r="D6" s="5">
        <f t="shared" si="0"/>
        <v>7.6923076923076927E-2</v>
      </c>
      <c r="E6" s="6"/>
    </row>
    <row r="7" spans="1:5" x14ac:dyDescent="0.25">
      <c r="A7" s="4"/>
      <c r="B7" s="3" t="s">
        <v>6</v>
      </c>
      <c r="C7" s="2">
        <v>5</v>
      </c>
      <c r="D7" s="5">
        <f t="shared" si="0"/>
        <v>0.38461538461538464</v>
      </c>
      <c r="E7" s="6"/>
    </row>
    <row r="8" spans="1:5" x14ac:dyDescent="0.25">
      <c r="A8" s="4"/>
      <c r="B8" s="3" t="s">
        <v>3</v>
      </c>
      <c r="C8" s="2">
        <v>3</v>
      </c>
      <c r="D8" s="5">
        <f t="shared" si="0"/>
        <v>0.23076923076923078</v>
      </c>
      <c r="E8" s="6"/>
    </row>
    <row r="9" spans="1:5" x14ac:dyDescent="0.25">
      <c r="A9" s="4"/>
      <c r="B9" s="3" t="s">
        <v>4</v>
      </c>
      <c r="C9" s="2">
        <v>1</v>
      </c>
      <c r="D9" s="5">
        <f t="shared" si="0"/>
        <v>7.6923076923076927E-2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2" t="s">
        <v>32</v>
      </c>
      <c r="C2" s="12"/>
      <c r="D2" s="12"/>
    </row>
    <row r="3" spans="1:5" x14ac:dyDescent="0.25">
      <c r="B3" s="13"/>
      <c r="C3" s="13"/>
      <c r="D3" s="13"/>
    </row>
    <row r="4" spans="1:5" x14ac:dyDescent="0.25">
      <c r="A4" s="4"/>
      <c r="B4" s="3" t="s">
        <v>1</v>
      </c>
      <c r="C4" s="2">
        <v>2</v>
      </c>
      <c r="D4" s="5">
        <f t="shared" ref="D4:D10" si="0">C4/$C$10</f>
        <v>0.15384615384615385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4</v>
      </c>
      <c r="D6" s="5">
        <f t="shared" si="0"/>
        <v>0.30769230769230771</v>
      </c>
      <c r="E6" s="6"/>
    </row>
    <row r="7" spans="1:5" x14ac:dyDescent="0.25">
      <c r="A7" s="4"/>
      <c r="B7" s="3" t="s">
        <v>6</v>
      </c>
      <c r="C7" s="2">
        <v>4</v>
      </c>
      <c r="D7" s="5">
        <f t="shared" si="0"/>
        <v>0.30769230769230771</v>
      </c>
      <c r="E7" s="6"/>
    </row>
    <row r="8" spans="1:5" x14ac:dyDescent="0.25">
      <c r="A8" s="4"/>
      <c r="B8" s="3" t="s">
        <v>3</v>
      </c>
      <c r="C8" s="2">
        <v>1</v>
      </c>
      <c r="D8" s="5">
        <f t="shared" si="0"/>
        <v>7.6923076923076927E-2</v>
      </c>
      <c r="E8" s="6"/>
    </row>
    <row r="9" spans="1:5" x14ac:dyDescent="0.25">
      <c r="A9" s="4"/>
      <c r="B9" s="3" t="s">
        <v>4</v>
      </c>
      <c r="C9" s="2">
        <v>2</v>
      </c>
      <c r="D9" s="5">
        <f t="shared" si="0"/>
        <v>0.15384615384615385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2" t="s">
        <v>33</v>
      </c>
      <c r="C2" s="12"/>
      <c r="D2" s="12"/>
    </row>
    <row r="3" spans="1:5" x14ac:dyDescent="0.25">
      <c r="B3" s="13"/>
      <c r="C3" s="13"/>
      <c r="D3" s="13"/>
    </row>
    <row r="4" spans="1:5" x14ac:dyDescent="0.25">
      <c r="A4" s="4"/>
      <c r="B4" s="3" t="s">
        <v>1</v>
      </c>
      <c r="C4" s="2">
        <v>2</v>
      </c>
      <c r="D4" s="5">
        <f t="shared" ref="D4:D10" si="0">C4/$C$10</f>
        <v>0.15384615384615385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2</v>
      </c>
      <c r="D6" s="5">
        <f t="shared" si="0"/>
        <v>0.15384615384615385</v>
      </c>
      <c r="E6" s="6"/>
    </row>
    <row r="7" spans="1:5" x14ac:dyDescent="0.25">
      <c r="A7" s="4"/>
      <c r="B7" s="3" t="s">
        <v>6</v>
      </c>
      <c r="C7" s="2">
        <v>4</v>
      </c>
      <c r="D7" s="5">
        <f t="shared" si="0"/>
        <v>0.30769230769230771</v>
      </c>
      <c r="E7" s="6"/>
    </row>
    <row r="8" spans="1:5" x14ac:dyDescent="0.25">
      <c r="A8" s="4"/>
      <c r="B8" s="3" t="s">
        <v>3</v>
      </c>
      <c r="C8" s="2">
        <v>3</v>
      </c>
      <c r="D8" s="5">
        <f t="shared" si="0"/>
        <v>0.23076923076923078</v>
      </c>
      <c r="E8" s="6"/>
    </row>
    <row r="9" spans="1:5" x14ac:dyDescent="0.25">
      <c r="A9" s="4"/>
      <c r="B9" s="3" t="s">
        <v>4</v>
      </c>
      <c r="C9" s="2">
        <v>2</v>
      </c>
      <c r="D9" s="5">
        <f t="shared" si="0"/>
        <v>0.15384615384615385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"/>
  <sheetViews>
    <sheetView workbookViewId="0">
      <selection activeCell="B5" sqref="B5:D5"/>
    </sheetView>
  </sheetViews>
  <sheetFormatPr defaultRowHeight="15" x14ac:dyDescent="0.25"/>
  <cols>
    <col min="2" max="2" width="14.42578125" customWidth="1"/>
    <col min="3" max="3" width="23.42578125" customWidth="1"/>
    <col min="4" max="4" width="16.85546875" customWidth="1"/>
  </cols>
  <sheetData>
    <row r="2" spans="2:4" x14ac:dyDescent="0.25">
      <c r="B2" s="12" t="s">
        <v>34</v>
      </c>
      <c r="C2" s="12"/>
      <c r="D2" s="12"/>
    </row>
    <row r="3" spans="2:4" x14ac:dyDescent="0.25">
      <c r="B3" s="13"/>
      <c r="C3" s="13"/>
      <c r="D3" s="13"/>
    </row>
    <row r="4" spans="2:4" ht="60" customHeight="1" x14ac:dyDescent="0.25">
      <c r="B4" s="11" t="s">
        <v>45</v>
      </c>
      <c r="C4" s="11"/>
      <c r="D4" s="11"/>
    </row>
    <row r="5" spans="2:4" x14ac:dyDescent="0.25">
      <c r="B5" s="11" t="s">
        <v>44</v>
      </c>
      <c r="C5" s="11"/>
      <c r="D5" s="11"/>
    </row>
  </sheetData>
  <mergeCells count="3">
    <mergeCell ref="B2:D3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9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3</v>
      </c>
      <c r="D5" s="5">
        <f t="shared" si="0"/>
        <v>0.23076923076923078</v>
      </c>
      <c r="E5" s="6"/>
    </row>
    <row r="6" spans="1:5" x14ac:dyDescent="0.25">
      <c r="A6" s="4"/>
      <c r="B6" s="3" t="s">
        <v>5</v>
      </c>
      <c r="C6" s="2">
        <v>5</v>
      </c>
      <c r="D6" s="5">
        <f t="shared" si="0"/>
        <v>0.38461538461538464</v>
      </c>
      <c r="E6" s="6"/>
    </row>
    <row r="7" spans="1:5" x14ac:dyDescent="0.25">
      <c r="A7" s="4"/>
      <c r="B7" s="3" t="s">
        <v>6</v>
      </c>
      <c r="C7" s="2">
        <v>5</v>
      </c>
      <c r="D7" s="5">
        <f t="shared" si="0"/>
        <v>0.38461538461538464</v>
      </c>
      <c r="E7" s="6"/>
    </row>
    <row r="8" spans="1:5" x14ac:dyDescent="0.25">
      <c r="A8" s="4"/>
      <c r="B8" s="3" t="s">
        <v>3</v>
      </c>
      <c r="C8" s="2">
        <v>0</v>
      </c>
      <c r="D8" s="5">
        <f t="shared" si="0"/>
        <v>0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10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1</v>
      </c>
      <c r="D5" s="5">
        <f t="shared" si="0"/>
        <v>7.6923076923076927E-2</v>
      </c>
      <c r="E5" s="6"/>
    </row>
    <row r="6" spans="1:5" x14ac:dyDescent="0.25">
      <c r="A6" s="4"/>
      <c r="B6" s="3" t="s">
        <v>5</v>
      </c>
      <c r="C6" s="2">
        <v>7</v>
      </c>
      <c r="D6" s="5">
        <f t="shared" si="0"/>
        <v>0.53846153846153844</v>
      </c>
      <c r="E6" s="6"/>
    </row>
    <row r="7" spans="1:5" x14ac:dyDescent="0.25">
      <c r="A7" s="4"/>
      <c r="B7" s="3" t="s">
        <v>6</v>
      </c>
      <c r="C7" s="2">
        <v>1</v>
      </c>
      <c r="D7" s="5">
        <f t="shared" si="0"/>
        <v>7.6923076923076927E-2</v>
      </c>
      <c r="E7" s="6"/>
    </row>
    <row r="8" spans="1:5" x14ac:dyDescent="0.25">
      <c r="A8" s="4"/>
      <c r="B8" s="3" t="s">
        <v>3</v>
      </c>
      <c r="C8" s="2">
        <v>4</v>
      </c>
      <c r="D8" s="5">
        <f t="shared" si="0"/>
        <v>0.30769230769230771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11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1</v>
      </c>
      <c r="D5" s="5">
        <f t="shared" si="0"/>
        <v>7.6923076923076927E-2</v>
      </c>
      <c r="E5" s="6"/>
    </row>
    <row r="6" spans="1:5" x14ac:dyDescent="0.25">
      <c r="A6" s="4"/>
      <c r="B6" s="3" t="s">
        <v>5</v>
      </c>
      <c r="C6" s="2">
        <v>3</v>
      </c>
      <c r="D6" s="5">
        <f t="shared" si="0"/>
        <v>0.23076923076923078</v>
      </c>
      <c r="E6" s="6"/>
    </row>
    <row r="7" spans="1:5" x14ac:dyDescent="0.25">
      <c r="A7" s="4"/>
      <c r="B7" s="3" t="s">
        <v>6</v>
      </c>
      <c r="C7" s="2">
        <v>5</v>
      </c>
      <c r="D7" s="5">
        <f t="shared" si="0"/>
        <v>0.38461538461538464</v>
      </c>
      <c r="E7" s="6"/>
    </row>
    <row r="8" spans="1:5" x14ac:dyDescent="0.25">
      <c r="A8" s="4"/>
      <c r="B8" s="3" t="s">
        <v>3</v>
      </c>
      <c r="C8" s="2">
        <v>3</v>
      </c>
      <c r="D8" s="5">
        <f t="shared" si="0"/>
        <v>0.23076923076923078</v>
      </c>
      <c r="E8" s="6"/>
    </row>
    <row r="9" spans="1:5" x14ac:dyDescent="0.25">
      <c r="A9" s="4"/>
      <c r="B9" s="3" t="s">
        <v>4</v>
      </c>
      <c r="C9" s="2">
        <v>1</v>
      </c>
      <c r="D9" s="5">
        <f t="shared" si="0"/>
        <v>7.6923076923076927E-2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12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1</v>
      </c>
      <c r="D4" s="5">
        <f t="shared" ref="D4:D10" si="0">C4/$C$10</f>
        <v>7.6923076923076927E-2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2</v>
      </c>
      <c r="D6" s="5">
        <f t="shared" si="0"/>
        <v>0.15384615384615385</v>
      </c>
      <c r="E6" s="6"/>
    </row>
    <row r="7" spans="1:5" x14ac:dyDescent="0.25">
      <c r="A7" s="4"/>
      <c r="B7" s="3" t="s">
        <v>6</v>
      </c>
      <c r="C7" s="2">
        <v>7</v>
      </c>
      <c r="D7" s="5">
        <f t="shared" si="0"/>
        <v>0.53846153846153844</v>
      </c>
      <c r="E7" s="6"/>
    </row>
    <row r="8" spans="1:5" x14ac:dyDescent="0.25">
      <c r="A8" s="4"/>
      <c r="B8" s="3" t="s">
        <v>3</v>
      </c>
      <c r="C8" s="2">
        <v>3</v>
      </c>
      <c r="D8" s="5">
        <f t="shared" si="0"/>
        <v>0.23076923076923078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13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0</v>
      </c>
      <c r="D5" s="5">
        <f t="shared" si="0"/>
        <v>0</v>
      </c>
      <c r="E5" s="6"/>
    </row>
    <row r="6" spans="1:5" x14ac:dyDescent="0.25">
      <c r="A6" s="4"/>
      <c r="B6" s="3" t="s">
        <v>5</v>
      </c>
      <c r="C6" s="2">
        <v>1</v>
      </c>
      <c r="D6" s="5">
        <f t="shared" si="0"/>
        <v>7.6923076923076927E-2</v>
      </c>
      <c r="E6" s="6"/>
    </row>
    <row r="7" spans="1:5" x14ac:dyDescent="0.25">
      <c r="A7" s="4"/>
      <c r="B7" s="3" t="s">
        <v>6</v>
      </c>
      <c r="C7" s="2">
        <v>8</v>
      </c>
      <c r="D7" s="5">
        <f t="shared" si="0"/>
        <v>0.61538461538461542</v>
      </c>
      <c r="E7" s="6"/>
    </row>
    <row r="8" spans="1:5" x14ac:dyDescent="0.25">
      <c r="A8" s="4"/>
      <c r="B8" s="3" t="s">
        <v>3</v>
      </c>
      <c r="C8" s="2">
        <v>4</v>
      </c>
      <c r="D8" s="5">
        <f t="shared" si="0"/>
        <v>0.30769230769230771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zoomScale="115" zoomScaleNormal="115" workbookViewId="0">
      <selection activeCell="I16" sqref="I16"/>
    </sheetView>
  </sheetViews>
  <sheetFormatPr defaultRowHeight="15" x14ac:dyDescent="0.25"/>
  <cols>
    <col min="2" max="2" width="14.42578125" customWidth="1"/>
    <col min="3" max="3" width="23.42578125" customWidth="1"/>
    <col min="4" max="4" width="16.85546875" customWidth="1"/>
  </cols>
  <sheetData>
    <row r="2" spans="2:10" x14ac:dyDescent="0.25">
      <c r="B2" s="12" t="s">
        <v>14</v>
      </c>
      <c r="C2" s="12"/>
      <c r="D2" s="12"/>
      <c r="J2" s="7"/>
    </row>
    <row r="3" spans="2:10" x14ac:dyDescent="0.25">
      <c r="B3" s="13"/>
      <c r="C3" s="13"/>
      <c r="D3" s="13"/>
      <c r="J3" s="7"/>
    </row>
    <row r="4" spans="2:10" ht="66" customHeight="1" x14ac:dyDescent="0.25">
      <c r="B4" s="11" t="s">
        <v>39</v>
      </c>
      <c r="C4" s="11"/>
      <c r="D4" s="11"/>
    </row>
    <row r="5" spans="2:10" x14ac:dyDescent="0.25">
      <c r="B5" s="11" t="s">
        <v>35</v>
      </c>
      <c r="C5" s="11"/>
      <c r="D5" s="11"/>
    </row>
    <row r="6" spans="2:10" ht="31.5" customHeight="1" x14ac:dyDescent="0.25">
      <c r="B6" s="11" t="s">
        <v>36</v>
      </c>
      <c r="C6" s="11"/>
      <c r="D6" s="11"/>
    </row>
    <row r="7" spans="2:10" ht="45" customHeight="1" x14ac:dyDescent="0.25">
      <c r="B7" s="11" t="s">
        <v>37</v>
      </c>
      <c r="C7" s="11"/>
      <c r="D7" s="11"/>
    </row>
    <row r="8" spans="2:10" x14ac:dyDescent="0.25">
      <c r="B8" s="11" t="s">
        <v>38</v>
      </c>
      <c r="C8" s="11"/>
      <c r="D8" s="11"/>
    </row>
    <row r="9" spans="2:10" x14ac:dyDescent="0.25">
      <c r="C9" s="7"/>
    </row>
    <row r="10" spans="2:10" x14ac:dyDescent="0.25">
      <c r="C10" s="7"/>
    </row>
    <row r="11" spans="2:10" x14ac:dyDescent="0.25">
      <c r="C11" s="7"/>
    </row>
    <row r="12" spans="2:10" x14ac:dyDescent="0.25">
      <c r="C12" s="7"/>
    </row>
    <row r="13" spans="2:10" x14ac:dyDescent="0.25">
      <c r="C13" s="7"/>
    </row>
    <row r="14" spans="2:10" x14ac:dyDescent="0.25">
      <c r="C14" s="7"/>
    </row>
    <row r="15" spans="2:10" x14ac:dyDescent="0.25">
      <c r="C15" s="7"/>
    </row>
  </sheetData>
  <mergeCells count="6">
    <mergeCell ref="B7:D7"/>
    <mergeCell ref="B8:D8"/>
    <mergeCell ref="B6:D6"/>
    <mergeCell ref="B2:D3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10" sqref="C10"/>
    </sheetView>
  </sheetViews>
  <sheetFormatPr defaultRowHeight="15" x14ac:dyDescent="0.25"/>
  <cols>
    <col min="2" max="2" width="15.140625" customWidth="1"/>
    <col min="3" max="3" width="17.42578125" customWidth="1"/>
  </cols>
  <sheetData>
    <row r="2" spans="1:5" x14ac:dyDescent="0.25">
      <c r="B2" s="10" t="s">
        <v>15</v>
      </c>
      <c r="C2" s="10"/>
      <c r="D2" s="10"/>
    </row>
    <row r="3" spans="1:5" x14ac:dyDescent="0.25">
      <c r="B3" s="10"/>
      <c r="C3" s="10"/>
      <c r="D3" s="10"/>
    </row>
    <row r="4" spans="1:5" x14ac:dyDescent="0.25">
      <c r="A4" s="4"/>
      <c r="B4" s="8" t="s">
        <v>1</v>
      </c>
      <c r="C4" s="2">
        <v>0</v>
      </c>
      <c r="D4" s="5">
        <f t="shared" ref="D4:D10" si="0">C4/$C$10</f>
        <v>0</v>
      </c>
      <c r="E4" s="6"/>
    </row>
    <row r="5" spans="1:5" x14ac:dyDescent="0.25">
      <c r="A5" s="4"/>
      <c r="B5" s="3" t="s">
        <v>2</v>
      </c>
      <c r="C5" s="2">
        <v>1</v>
      </c>
      <c r="D5" s="5">
        <f t="shared" si="0"/>
        <v>7.6923076923076927E-2</v>
      </c>
      <c r="E5" s="6"/>
    </row>
    <row r="6" spans="1:5" x14ac:dyDescent="0.25">
      <c r="A6" s="4"/>
      <c r="B6" s="3" t="s">
        <v>5</v>
      </c>
      <c r="C6" s="2">
        <v>4</v>
      </c>
      <c r="D6" s="5">
        <f t="shared" si="0"/>
        <v>0.30769230769230771</v>
      </c>
      <c r="E6" s="6"/>
    </row>
    <row r="7" spans="1:5" x14ac:dyDescent="0.25">
      <c r="A7" s="4"/>
      <c r="B7" s="3" t="s">
        <v>6</v>
      </c>
      <c r="C7" s="2">
        <v>6</v>
      </c>
      <c r="D7" s="5">
        <f t="shared" si="0"/>
        <v>0.46153846153846156</v>
      </c>
      <c r="E7" s="6"/>
    </row>
    <row r="8" spans="1:5" x14ac:dyDescent="0.25">
      <c r="A8" s="4"/>
      <c r="B8" s="3" t="s">
        <v>3</v>
      </c>
      <c r="C8" s="2">
        <v>2</v>
      </c>
      <c r="D8" s="5">
        <f t="shared" si="0"/>
        <v>0.15384615384615385</v>
      </c>
      <c r="E8" s="6"/>
    </row>
    <row r="9" spans="1:5" x14ac:dyDescent="0.25">
      <c r="A9" s="4"/>
      <c r="B9" s="3" t="s">
        <v>4</v>
      </c>
      <c r="C9" s="2">
        <v>0</v>
      </c>
      <c r="D9" s="5">
        <f t="shared" si="0"/>
        <v>0</v>
      </c>
      <c r="E9" s="6"/>
    </row>
    <row r="10" spans="1:5" x14ac:dyDescent="0.25">
      <c r="A10" s="4"/>
      <c r="B10" s="3" t="s">
        <v>7</v>
      </c>
      <c r="C10" s="2">
        <f>SUM(C4:C9)</f>
        <v>13</v>
      </c>
      <c r="D10" s="5">
        <f t="shared" si="0"/>
        <v>1</v>
      </c>
      <c r="E10" s="6"/>
    </row>
    <row r="11" spans="1:5" x14ac:dyDescent="0.25">
      <c r="C11" s="1"/>
    </row>
  </sheetData>
  <mergeCells count="1">
    <mergeCell ref="B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SWOT - PONTOS FORTES_1</vt:lpstr>
      <vt:lpstr>SWOT - PONTOS FORTES_2</vt:lpstr>
      <vt:lpstr>SWOT - PONTOS FORTES_3</vt:lpstr>
      <vt:lpstr>SWOT - PONTOS FORTES_4</vt:lpstr>
      <vt:lpstr>SWOT - PONTOS FORTES_5</vt:lpstr>
      <vt:lpstr>SWOT - PONTOS FORTES_6</vt:lpstr>
      <vt:lpstr>SWOT - PONTOS FORTES_7</vt:lpstr>
      <vt:lpstr>SWOT - PONTOS FORTES_8</vt:lpstr>
      <vt:lpstr>SWOT - PONTOS FRACOS_1</vt:lpstr>
      <vt:lpstr>SWOT - PONTOS FRACOS_2</vt:lpstr>
      <vt:lpstr>SWOT - PONTOS FRACOS_3</vt:lpstr>
      <vt:lpstr>SWOT - PONTOS FRACOS_4</vt:lpstr>
      <vt:lpstr>SWOT - PONTOS FRACOS_5</vt:lpstr>
      <vt:lpstr>SWOT - PONTOS FRACOS_6</vt:lpstr>
      <vt:lpstr>SWOT - PONTOS FRACOS_7</vt:lpstr>
      <vt:lpstr>SWOT - AMEAÇAS_1</vt:lpstr>
      <vt:lpstr>SWOT - AMEAÇAS_2</vt:lpstr>
      <vt:lpstr>SWOT - AMEAÇAS_3</vt:lpstr>
      <vt:lpstr>SWOT - AMEAÇAS_4</vt:lpstr>
      <vt:lpstr>SWOT - AMEAÇAS_5</vt:lpstr>
      <vt:lpstr>SWOT - AMEAÇAS_6</vt:lpstr>
      <vt:lpstr>SWOT - OPORTUNIDADES_1</vt:lpstr>
      <vt:lpstr>SWOT - OPORTUNIDADES_2</vt:lpstr>
      <vt:lpstr>SWOT - OPORTUNIDADES_3</vt:lpstr>
      <vt:lpstr>SWOT - OPORTUNIDADES_4</vt:lpstr>
      <vt:lpstr>SWOT - OPORTUNIDADES_5</vt:lpstr>
      <vt:lpstr>SWOT - OPORTUNIDADES_6</vt:lpstr>
      <vt:lpstr>SWOT - OPORTUNIDADES_7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Natan Sant Anna Borges</dc:creator>
  <cp:lastModifiedBy>Natan Sant Anna Borges</cp:lastModifiedBy>
  <dcterms:created xsi:type="dcterms:W3CDTF">2015-12-10T18:47:28Z</dcterms:created>
  <dcterms:modified xsi:type="dcterms:W3CDTF">2015-12-14T15:53:49Z</dcterms:modified>
</cp:coreProperties>
</file>