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2681\Downloads\"/>
    </mc:Choice>
  </mc:AlternateContent>
  <bookViews>
    <workbookView xWindow="0" yWindow="0" windowWidth="21570" windowHeight="7560"/>
  </bookViews>
  <sheets>
    <sheet name="Demanda Compras" sheetId="5" r:id="rId1"/>
    <sheet name="Plan1" sheetId="2" state="hidden" r:id="rId2"/>
  </sheets>
  <definedNames>
    <definedName name="_xlnm._FilterDatabase" localSheetId="0" hidden="1">'Demanda Compras'!$C$1:$K$28</definedName>
  </definedNames>
  <calcPr calcId="152511"/>
</workbook>
</file>

<file path=xl/calcChain.xml><?xml version="1.0" encoding="utf-8"?>
<calcChain xmlns="http://schemas.openxmlformats.org/spreadsheetml/2006/main">
  <c r="G5" i="2" l="1"/>
  <c r="G6" i="2"/>
  <c r="G7" i="2"/>
  <c r="L7" i="2"/>
  <c r="N7" i="2"/>
  <c r="G8" i="2"/>
  <c r="L8" i="2"/>
  <c r="N8" i="2"/>
  <c r="G9" i="2"/>
  <c r="L9" i="2"/>
  <c r="N9" i="2"/>
  <c r="G10" i="2"/>
  <c r="L10" i="2"/>
  <c r="N10" i="2"/>
  <c r="G11" i="2"/>
  <c r="L11" i="2"/>
  <c r="N11" i="2"/>
  <c r="G12" i="2"/>
  <c r="L12" i="2"/>
  <c r="N12" i="2"/>
  <c r="G13" i="2"/>
  <c r="L13" i="2"/>
  <c r="N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E54" i="2"/>
</calcChain>
</file>

<file path=xl/sharedStrings.xml><?xml version="1.0" encoding="utf-8"?>
<sst xmlns="http://schemas.openxmlformats.org/spreadsheetml/2006/main" count="231" uniqueCount="134">
  <si>
    <t>Processo</t>
  </si>
  <si>
    <t>Doc. Origem</t>
  </si>
  <si>
    <t>Objeto</t>
  </si>
  <si>
    <t>Situação</t>
  </si>
  <si>
    <t>Pregoeiro</t>
  </si>
  <si>
    <t>Marivaldo</t>
  </si>
  <si>
    <t>Mateus</t>
  </si>
  <si>
    <t>CGL</t>
  </si>
  <si>
    <t>Damasceno</t>
  </si>
  <si>
    <t xml:space="preserve">MINUTA DE EDITAL </t>
  </si>
  <si>
    <t>Pregão Eletrônico 04/2016</t>
  </si>
  <si>
    <t>Pregão Eletrônico 07/2016</t>
  </si>
  <si>
    <t>Manutenção de veículos</t>
  </si>
  <si>
    <t>Manutenção de aparelhos de refrigeração</t>
  </si>
  <si>
    <t>23389.000353/2016-73</t>
  </si>
  <si>
    <t>FINALIZADA</t>
  </si>
  <si>
    <t>23389.000470/2016-37</t>
  </si>
  <si>
    <t>Artífice e piscineiro</t>
  </si>
  <si>
    <t>23389.000589/2016-18</t>
  </si>
  <si>
    <t>Pregão Presencial 05/2016</t>
  </si>
  <si>
    <t>23389.000590/2016-34</t>
  </si>
  <si>
    <t>Material para manutenção predial</t>
  </si>
  <si>
    <t>Pregão Eletrônico 14/2016</t>
  </si>
  <si>
    <t>23443.004564/2016-83</t>
  </si>
  <si>
    <t>Aquisição de scanner DGP</t>
  </si>
  <si>
    <t>Pregão Eletrônico 15/2016</t>
  </si>
  <si>
    <t>23443.019147/2016-35</t>
  </si>
  <si>
    <t>Contratação de empresa de despachos</t>
  </si>
  <si>
    <t>Pregão Eletrônico 18/2016</t>
  </si>
  <si>
    <t>Manutenção Predial</t>
  </si>
  <si>
    <t>23443.025846/2016-14</t>
  </si>
  <si>
    <t>Construção Remanescente de Obra do Campus Eirunepé</t>
  </si>
  <si>
    <t>23443.005999/2016-45</t>
  </si>
  <si>
    <t>23443.028257/2016-98</t>
  </si>
  <si>
    <t>Concorrência 02 2016</t>
  </si>
  <si>
    <t>Entrada</t>
  </si>
  <si>
    <t>Previsão de saída</t>
  </si>
  <si>
    <t>Pregão Presencial 08/2016</t>
  </si>
  <si>
    <t>Pregão Eletrônico 22/2016</t>
  </si>
  <si>
    <t>Pregão Eletrônico 23/2016</t>
  </si>
  <si>
    <t>Pregão Eletrônico 24/2016</t>
  </si>
  <si>
    <t>23443.028813/2016-26</t>
  </si>
  <si>
    <t>Aquisição de água mineral e gás de cozinha</t>
  </si>
  <si>
    <t>23443.028739/2016-48</t>
  </si>
  <si>
    <t>Aquisição de lâmpadas de led</t>
  </si>
  <si>
    <t>Aquisição de café e açúcar</t>
  </si>
  <si>
    <t>23443.028585/2016-94</t>
  </si>
  <si>
    <t>23443.030911/2016-23</t>
  </si>
  <si>
    <t>Tomada de Preços 03/2016</t>
  </si>
  <si>
    <t>Construção do cercamento do campus Tefé</t>
  </si>
  <si>
    <t>Pregão Eletrônico 01/2017</t>
  </si>
  <si>
    <t>Material de Expediente</t>
  </si>
  <si>
    <t>23443.034369/2016-88</t>
  </si>
  <si>
    <t>Pregão Eletrônico 02/2017</t>
  </si>
  <si>
    <t>Manutenção de ar condicionado da Reitoria</t>
  </si>
  <si>
    <t>23443.031529/2016-37</t>
  </si>
  <si>
    <t>23443.037848/2016-56</t>
  </si>
  <si>
    <t>Pregão Eletrônico 03/2017</t>
  </si>
  <si>
    <t>Limpeza e conservação Reitoria</t>
  </si>
  <si>
    <t>23443.034240/2016-70</t>
  </si>
  <si>
    <t>Tomada de Preços 01/2017</t>
  </si>
  <si>
    <t>REFORMA E AMPLIAÇÃO DO LABORATÓRIO DE AQUICULTURA DO CAMPUS LÁBREA</t>
  </si>
  <si>
    <t>Pregão Eletrônico 04/2017</t>
  </si>
  <si>
    <t>Pregão Eletrônico 05/2017</t>
  </si>
  <si>
    <t>Pregão Eletrônico 06/2017</t>
  </si>
  <si>
    <t>Pregão Eletrônico 07/2017</t>
  </si>
  <si>
    <t>Aquisição de Material Gráfico</t>
  </si>
  <si>
    <t>Combustíveis Reitoria</t>
  </si>
  <si>
    <t>Aquisição de Storage</t>
  </si>
  <si>
    <t>Aquisição de Material Hidráulico reitoria</t>
  </si>
  <si>
    <t>PROCURADORIA</t>
  </si>
  <si>
    <t>23443.024747/2016-15</t>
  </si>
  <si>
    <t>23443.030405/2017-50</t>
  </si>
  <si>
    <t>23443.003773/2017-91</t>
  </si>
  <si>
    <t>23443.001251/2017-54</t>
  </si>
  <si>
    <t>PROPOSTA</t>
  </si>
  <si>
    <t>Pregão Eletrônico 08/2017</t>
  </si>
  <si>
    <t>Manutenção de Notebooks</t>
  </si>
  <si>
    <t>Pregão Eletrônico 09/2017</t>
  </si>
  <si>
    <t>Despachos de Veículos</t>
  </si>
  <si>
    <t>Pregão Eletrônico 10/2017</t>
  </si>
  <si>
    <t>Compras Compartilhadas</t>
  </si>
  <si>
    <t>Pregão Eletrônico 11/2017</t>
  </si>
  <si>
    <t>Hospedagem JIFAM</t>
  </si>
  <si>
    <t>Pregão Eletrônico 12/2017</t>
  </si>
  <si>
    <t>Materiais Ergonômetros</t>
  </si>
  <si>
    <t>Pregão Eletrônico 13/2017</t>
  </si>
  <si>
    <t>23443.011293/2017-01</t>
  </si>
  <si>
    <t>23443.007558/2017-69</t>
  </si>
  <si>
    <t>Laudo de Insalubridade</t>
  </si>
  <si>
    <t>Pregão Eletrônico 14/2017</t>
  </si>
  <si>
    <t>Contratação de motoristas</t>
  </si>
  <si>
    <t>23443.012438/2017-83</t>
  </si>
  <si>
    <t>23443.012451/2017-32</t>
  </si>
  <si>
    <t>Água e Lanches para o JIFAM</t>
  </si>
  <si>
    <t>Pregão Eletrônico 15/2017</t>
  </si>
  <si>
    <t>Passagens Aéreas JIFAM</t>
  </si>
  <si>
    <t>Pregão Eletrônico 16/2017</t>
  </si>
  <si>
    <t>23443.013453/2017-49</t>
  </si>
  <si>
    <t>Pregão Eletrônico 17/2017</t>
  </si>
  <si>
    <t>Aquisição de Condicionadores de Ar Fase III</t>
  </si>
  <si>
    <t>23443.007519/2017-61</t>
  </si>
  <si>
    <t>23443.008439/2017-23</t>
  </si>
  <si>
    <t>23443.005034/2017-33</t>
  </si>
  <si>
    <t>Ano</t>
  </si>
  <si>
    <t>Unidade</t>
  </si>
  <si>
    <t>Reitoria</t>
  </si>
  <si>
    <t>Coari</t>
  </si>
  <si>
    <t>23443.015899/2017-16</t>
  </si>
  <si>
    <t>OBRA DE CONSTRUÇÃO DA UEP DE AQUICULTURA DO CAMPUS PARINTINS</t>
  </si>
  <si>
    <t>PROPLAD PARA REFAZER PESQUISA DE PREÇOS</t>
  </si>
  <si>
    <t>ANÁLISE DE PROPOSTAS</t>
  </si>
  <si>
    <t>23443.013218/2017-77</t>
  </si>
  <si>
    <t>23443.006280/2017-11</t>
  </si>
  <si>
    <t>23443.017801/2017-57</t>
  </si>
  <si>
    <t>23443.018589/2017-45</t>
  </si>
  <si>
    <t>Pregão Eletrônico 18/2017</t>
  </si>
  <si>
    <t>Pregão Eletrônico 19/2017</t>
  </si>
  <si>
    <t>Pregão Eletrônico 20/2017</t>
  </si>
  <si>
    <t>Pregão Eletrônico 21/2017</t>
  </si>
  <si>
    <t>Contratação de empresa para elaboração do PDI</t>
  </si>
  <si>
    <t>Logística</t>
  </si>
  <si>
    <t>Contratação de recepcionistas</t>
  </si>
  <si>
    <t>Aquisição de água mineral, gás de cozinha e vasilhames</t>
  </si>
  <si>
    <t>HABILITAÇÃO</t>
  </si>
  <si>
    <t>FASE RECURSAL</t>
  </si>
  <si>
    <t>ABERTURA EM 10/08/2017</t>
  </si>
  <si>
    <t>23443.016684/2017-12</t>
  </si>
  <si>
    <t>Aquisição de Café e Açucar</t>
  </si>
  <si>
    <t>Pregão Eletrônico 22/2017</t>
  </si>
  <si>
    <t>23443.014526/2017-10</t>
  </si>
  <si>
    <t>Pregão Eletrônico 23/2017</t>
  </si>
  <si>
    <t>Manutenção de geradores dos campus Coari, Pres. Figueiredo, Maués, Parintins, Lábrea e Tabatinga</t>
  </si>
  <si>
    <t>REPETIÇÃO DA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</si>
</sst>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548DD4"/>
      <name val="Arial"/>
      <family val="2"/>
    </font>
    <font>
      <sz val="10"/>
      <color theme="1"/>
      <name val="Arial"/>
      <family val="2"/>
    </font>
    <font>
      <sz val="11"/>
      <color rgb="FF548DD4"/>
      <name val="Arial"/>
      <family val="2"/>
    </font>
    <font>
      <sz val="11"/>
      <color rgb="FF4F81BD"/>
      <name val="Arial"/>
      <family val="2"/>
    </font>
    <font>
      <sz val="11"/>
      <color rgb="FF0070C0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2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43" fontId="1" fillId="0" borderId="0" xfId="1" applyFont="1"/>
    <xf numFmtId="43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6" fontId="1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A29" zoomScale="80" zoomScaleNormal="80" workbookViewId="0">
      <selection activeCell="G38" sqref="G38"/>
    </sheetView>
  </sheetViews>
  <sheetFormatPr defaultRowHeight="15" x14ac:dyDescent="0.25"/>
  <cols>
    <col min="1" max="2" width="9.140625" style="39"/>
    <col min="3" max="3" width="21" style="35" customWidth="1"/>
    <col min="4" max="4" width="9.85546875" style="35" customWidth="1"/>
    <col min="5" max="5" width="25.7109375" style="35" customWidth="1"/>
    <col min="6" max="6" width="30" style="35" customWidth="1"/>
    <col min="7" max="7" width="13.85546875" style="35" customWidth="1"/>
    <col min="8" max="8" width="27.7109375" style="35" customWidth="1"/>
    <col min="9" max="9" width="0.28515625" style="35" hidden="1" customWidth="1"/>
    <col min="10" max="10" width="15.140625" style="35" customWidth="1"/>
    <col min="11" max="11" width="82.28515625" style="35" customWidth="1"/>
    <col min="12" max="14" width="9.140625" style="35"/>
    <col min="15" max="15" width="12.42578125" style="35" bestFit="1" customWidth="1"/>
    <col min="16" max="16384" width="9.140625" style="35"/>
  </cols>
  <sheetData>
    <row r="1" spans="1:11" s="39" customFormat="1" ht="51.75" customHeight="1" x14ac:dyDescent="0.25">
      <c r="A1" s="1" t="s">
        <v>105</v>
      </c>
      <c r="B1" s="1" t="s">
        <v>104</v>
      </c>
      <c r="C1" s="1" t="s">
        <v>0</v>
      </c>
      <c r="D1" s="1" t="s">
        <v>35</v>
      </c>
      <c r="E1" s="1" t="s">
        <v>1</v>
      </c>
      <c r="F1" s="1" t="s">
        <v>2</v>
      </c>
      <c r="G1" s="1" t="s">
        <v>36</v>
      </c>
      <c r="H1" s="1" t="s">
        <v>3</v>
      </c>
      <c r="I1" s="47"/>
      <c r="J1" s="1" t="s">
        <v>4</v>
      </c>
    </row>
    <row r="2" spans="1:11" ht="54.75" customHeight="1" x14ac:dyDescent="0.25">
      <c r="A2" s="1" t="s">
        <v>106</v>
      </c>
      <c r="B2" s="1">
        <v>2016</v>
      </c>
      <c r="C2" s="48" t="s">
        <v>33</v>
      </c>
      <c r="D2" s="21"/>
      <c r="E2" s="18" t="s">
        <v>34</v>
      </c>
      <c r="F2" s="17" t="s">
        <v>31</v>
      </c>
      <c r="G2" s="23"/>
      <c r="H2" s="46" t="s">
        <v>15</v>
      </c>
      <c r="I2" s="17"/>
      <c r="J2" s="40" t="s">
        <v>7</v>
      </c>
      <c r="K2" s="42"/>
    </row>
    <row r="3" spans="1:11" ht="46.5" customHeight="1" x14ac:dyDescent="0.25">
      <c r="A3" s="1" t="s">
        <v>106</v>
      </c>
      <c r="B3" s="1">
        <v>2016</v>
      </c>
      <c r="C3" s="49" t="s">
        <v>47</v>
      </c>
      <c r="D3" s="33"/>
      <c r="E3" s="18" t="s">
        <v>48</v>
      </c>
      <c r="F3" s="17" t="s">
        <v>49</v>
      </c>
      <c r="G3" s="23"/>
      <c r="H3" s="44" t="s">
        <v>15</v>
      </c>
      <c r="I3" s="17"/>
      <c r="J3" s="40" t="s">
        <v>7</v>
      </c>
      <c r="K3" s="42"/>
    </row>
    <row r="4" spans="1:11" ht="46.5" customHeight="1" x14ac:dyDescent="0.25">
      <c r="A4" s="1" t="s">
        <v>106</v>
      </c>
      <c r="B4" s="1">
        <v>2016</v>
      </c>
      <c r="C4" s="50" t="s">
        <v>23</v>
      </c>
      <c r="D4" s="25"/>
      <c r="E4" s="20" t="s">
        <v>22</v>
      </c>
      <c r="F4" s="3" t="s">
        <v>24</v>
      </c>
      <c r="G4" s="26"/>
      <c r="H4" s="44" t="s">
        <v>15</v>
      </c>
      <c r="I4" s="17"/>
      <c r="J4" s="41" t="s">
        <v>6</v>
      </c>
      <c r="K4" s="42"/>
    </row>
    <row r="5" spans="1:11" ht="46.5" customHeight="1" x14ac:dyDescent="0.25">
      <c r="A5" s="1" t="s">
        <v>106</v>
      </c>
      <c r="B5" s="1">
        <v>2016</v>
      </c>
      <c r="C5" s="50" t="s">
        <v>26</v>
      </c>
      <c r="D5" s="25"/>
      <c r="E5" s="20" t="s">
        <v>25</v>
      </c>
      <c r="F5" s="3" t="s">
        <v>27</v>
      </c>
      <c r="G5" s="26"/>
      <c r="H5" s="44" t="s">
        <v>15</v>
      </c>
      <c r="I5" s="17"/>
      <c r="J5" s="41" t="s">
        <v>5</v>
      </c>
      <c r="K5" s="42"/>
    </row>
    <row r="6" spans="1:11" ht="46.5" customHeight="1" x14ac:dyDescent="0.25">
      <c r="A6" s="1" t="s">
        <v>106</v>
      </c>
      <c r="B6" s="1">
        <v>2016</v>
      </c>
      <c r="C6" s="48" t="s">
        <v>30</v>
      </c>
      <c r="D6" s="21"/>
      <c r="E6" s="19" t="s">
        <v>28</v>
      </c>
      <c r="F6" s="17" t="s">
        <v>29</v>
      </c>
      <c r="G6" s="23"/>
      <c r="H6" s="44" t="s">
        <v>15</v>
      </c>
      <c r="I6" s="17"/>
      <c r="J6" s="41" t="s">
        <v>8</v>
      </c>
      <c r="K6" s="42"/>
    </row>
    <row r="7" spans="1:11" ht="46.5" customHeight="1" x14ac:dyDescent="0.25">
      <c r="A7" s="1" t="s">
        <v>106</v>
      </c>
      <c r="B7" s="1">
        <v>2016</v>
      </c>
      <c r="C7" s="48" t="s">
        <v>41</v>
      </c>
      <c r="D7" s="21"/>
      <c r="E7" s="19" t="s">
        <v>38</v>
      </c>
      <c r="F7" s="17" t="s">
        <v>42</v>
      </c>
      <c r="G7" s="23"/>
      <c r="H7" s="44" t="s">
        <v>15</v>
      </c>
      <c r="I7" s="17"/>
      <c r="J7" s="41" t="s">
        <v>6</v>
      </c>
      <c r="K7" s="42"/>
    </row>
    <row r="8" spans="1:11" ht="46.5" customHeight="1" x14ac:dyDescent="0.25">
      <c r="A8" s="1" t="s">
        <v>106</v>
      </c>
      <c r="B8" s="1">
        <v>2016</v>
      </c>
      <c r="C8" s="48" t="s">
        <v>43</v>
      </c>
      <c r="D8" s="21"/>
      <c r="E8" s="19" t="s">
        <v>39</v>
      </c>
      <c r="F8" s="17" t="s">
        <v>44</v>
      </c>
      <c r="G8" s="23"/>
      <c r="H8" s="44" t="s">
        <v>15</v>
      </c>
      <c r="I8" s="17"/>
      <c r="J8" s="41" t="s">
        <v>5</v>
      </c>
      <c r="K8" s="42"/>
    </row>
    <row r="9" spans="1:11" ht="46.5" customHeight="1" x14ac:dyDescent="0.25">
      <c r="A9" s="1" t="s">
        <v>106</v>
      </c>
      <c r="B9" s="1">
        <v>2016</v>
      </c>
      <c r="C9" s="48" t="s">
        <v>46</v>
      </c>
      <c r="D9" s="21"/>
      <c r="E9" s="19" t="s">
        <v>40</v>
      </c>
      <c r="F9" s="17" t="s">
        <v>45</v>
      </c>
      <c r="G9" s="23"/>
      <c r="H9" s="44" t="s">
        <v>15</v>
      </c>
      <c r="I9" s="17"/>
      <c r="J9" s="41" t="s">
        <v>8</v>
      </c>
      <c r="K9" s="42"/>
    </row>
    <row r="10" spans="1:11" ht="68.25" customHeight="1" x14ac:dyDescent="0.25">
      <c r="A10" s="1" t="s">
        <v>106</v>
      </c>
      <c r="B10" s="1">
        <v>2017</v>
      </c>
      <c r="C10" s="51" t="s">
        <v>59</v>
      </c>
      <c r="D10" s="36"/>
      <c r="E10" s="36" t="s">
        <v>60</v>
      </c>
      <c r="F10" s="36" t="s">
        <v>61</v>
      </c>
      <c r="G10" s="36"/>
      <c r="H10" s="44" t="s">
        <v>15</v>
      </c>
      <c r="I10" s="36"/>
      <c r="J10" s="36" t="s">
        <v>7</v>
      </c>
    </row>
    <row r="11" spans="1:11" s="39" customFormat="1" ht="68.25" customHeight="1" x14ac:dyDescent="0.25">
      <c r="A11" s="1" t="s">
        <v>106</v>
      </c>
      <c r="B11" s="1">
        <v>2017</v>
      </c>
      <c r="C11" s="54" t="s">
        <v>108</v>
      </c>
      <c r="D11" s="34"/>
      <c r="E11" s="36" t="s">
        <v>50</v>
      </c>
      <c r="F11" s="34" t="s">
        <v>109</v>
      </c>
      <c r="G11" s="34"/>
      <c r="H11" s="44" t="s">
        <v>70</v>
      </c>
      <c r="I11" s="34"/>
      <c r="J11" s="34" t="s">
        <v>7</v>
      </c>
    </row>
    <row r="12" spans="1:11" ht="46.5" customHeight="1" x14ac:dyDescent="0.25">
      <c r="A12" s="1" t="s">
        <v>106</v>
      </c>
      <c r="B12" s="1">
        <v>2017</v>
      </c>
      <c r="C12" s="50" t="s">
        <v>52</v>
      </c>
      <c r="D12" s="25"/>
      <c r="E12" s="20" t="s">
        <v>50</v>
      </c>
      <c r="F12" s="3" t="s">
        <v>51</v>
      </c>
      <c r="G12" s="26"/>
      <c r="H12" s="37" t="s">
        <v>124</v>
      </c>
      <c r="I12" s="3"/>
      <c r="J12" s="6" t="s">
        <v>8</v>
      </c>
    </row>
    <row r="13" spans="1:11" ht="46.5" customHeight="1" x14ac:dyDescent="0.25">
      <c r="A13" s="1" t="s">
        <v>106</v>
      </c>
      <c r="B13" s="1">
        <v>2017</v>
      </c>
      <c r="C13" s="50" t="s">
        <v>55</v>
      </c>
      <c r="D13" s="25"/>
      <c r="E13" s="20" t="s">
        <v>53</v>
      </c>
      <c r="F13" s="3" t="s">
        <v>54</v>
      </c>
      <c r="G13" s="26"/>
      <c r="H13" s="37" t="s">
        <v>75</v>
      </c>
      <c r="I13" s="3"/>
      <c r="J13" s="6" t="s">
        <v>5</v>
      </c>
    </row>
    <row r="14" spans="1:11" ht="46.5" customHeight="1" x14ac:dyDescent="0.25">
      <c r="A14" s="1" t="s">
        <v>106</v>
      </c>
      <c r="B14" s="1">
        <v>2017</v>
      </c>
      <c r="C14" s="50" t="s">
        <v>56</v>
      </c>
      <c r="D14" s="25"/>
      <c r="E14" s="20" t="s">
        <v>57</v>
      </c>
      <c r="F14" s="3" t="s">
        <v>58</v>
      </c>
      <c r="G14" s="26"/>
      <c r="H14" s="44" t="s">
        <v>15</v>
      </c>
      <c r="I14" s="3"/>
      <c r="J14" s="6" t="s">
        <v>5</v>
      </c>
    </row>
    <row r="15" spans="1:11" ht="46.5" customHeight="1" x14ac:dyDescent="0.25">
      <c r="A15" s="1" t="s">
        <v>106</v>
      </c>
      <c r="B15" s="1">
        <v>2017</v>
      </c>
      <c r="C15" s="50" t="s">
        <v>71</v>
      </c>
      <c r="D15" s="25"/>
      <c r="E15" s="20" t="s">
        <v>62</v>
      </c>
      <c r="F15" s="3" t="s">
        <v>68</v>
      </c>
      <c r="G15" s="26"/>
      <c r="H15" s="44" t="s">
        <v>15</v>
      </c>
      <c r="I15" s="3"/>
      <c r="J15" s="6" t="s">
        <v>5</v>
      </c>
    </row>
    <row r="16" spans="1:11" ht="46.5" customHeight="1" x14ac:dyDescent="0.25">
      <c r="A16" s="1" t="s">
        <v>106</v>
      </c>
      <c r="B16" s="1">
        <v>2017</v>
      </c>
      <c r="C16" s="50" t="s">
        <v>72</v>
      </c>
      <c r="D16" s="25"/>
      <c r="E16" s="20" t="s">
        <v>63</v>
      </c>
      <c r="F16" s="3" t="s">
        <v>67</v>
      </c>
      <c r="G16" s="26"/>
      <c r="H16" s="44" t="s">
        <v>15</v>
      </c>
      <c r="I16" s="3"/>
      <c r="J16" s="6" t="s">
        <v>5</v>
      </c>
    </row>
    <row r="17" spans="1:10" ht="46.5" customHeight="1" x14ac:dyDescent="0.25">
      <c r="A17" s="1" t="s">
        <v>106</v>
      </c>
      <c r="B17" s="1">
        <v>2017</v>
      </c>
      <c r="C17" s="50" t="s">
        <v>73</v>
      </c>
      <c r="D17" s="25"/>
      <c r="E17" s="20" t="s">
        <v>64</v>
      </c>
      <c r="F17" s="3" t="s">
        <v>66</v>
      </c>
      <c r="G17" s="26"/>
      <c r="H17" s="44" t="s">
        <v>15</v>
      </c>
      <c r="I17" s="3"/>
      <c r="J17" s="6" t="s">
        <v>8</v>
      </c>
    </row>
    <row r="18" spans="1:10" ht="46.5" customHeight="1" x14ac:dyDescent="0.25">
      <c r="A18" s="1" t="s">
        <v>106</v>
      </c>
      <c r="B18" s="1">
        <v>2017</v>
      </c>
      <c r="C18" s="50" t="s">
        <v>74</v>
      </c>
      <c r="D18" s="25"/>
      <c r="E18" s="20" t="s">
        <v>65</v>
      </c>
      <c r="F18" s="3" t="s">
        <v>69</v>
      </c>
      <c r="G18" s="26"/>
      <c r="H18" s="44" t="s">
        <v>15</v>
      </c>
      <c r="I18" s="3"/>
      <c r="J18" s="6" t="s">
        <v>5</v>
      </c>
    </row>
    <row r="19" spans="1:10" s="38" customFormat="1" ht="46.5" customHeight="1" x14ac:dyDescent="0.25">
      <c r="A19" s="1" t="s">
        <v>106</v>
      </c>
      <c r="B19" s="1">
        <v>2017</v>
      </c>
      <c r="C19" s="48" t="s">
        <v>32</v>
      </c>
      <c r="D19" s="25"/>
      <c r="E19" s="20" t="s">
        <v>76</v>
      </c>
      <c r="F19" s="3" t="s">
        <v>77</v>
      </c>
      <c r="G19" s="26"/>
      <c r="H19" s="56" t="s">
        <v>110</v>
      </c>
      <c r="I19" s="3"/>
      <c r="J19" s="6" t="s">
        <v>5</v>
      </c>
    </row>
    <row r="20" spans="1:10" s="38" customFormat="1" ht="46.5" customHeight="1" x14ac:dyDescent="0.25">
      <c r="A20" s="1" t="s">
        <v>106</v>
      </c>
      <c r="B20" s="1">
        <v>2017</v>
      </c>
      <c r="C20" s="50" t="s">
        <v>26</v>
      </c>
      <c r="D20" s="25"/>
      <c r="E20" s="20" t="s">
        <v>78</v>
      </c>
      <c r="F20" s="3" t="s">
        <v>79</v>
      </c>
      <c r="G20" s="26"/>
      <c r="H20" s="44" t="s">
        <v>15</v>
      </c>
      <c r="I20" s="3"/>
      <c r="J20" s="6" t="s">
        <v>5</v>
      </c>
    </row>
    <row r="21" spans="1:10" s="38" customFormat="1" ht="46.5" customHeight="1" x14ac:dyDescent="0.25">
      <c r="A21" s="1" t="s">
        <v>106</v>
      </c>
      <c r="B21" s="1">
        <v>2017</v>
      </c>
      <c r="C21" s="52" t="s">
        <v>103</v>
      </c>
      <c r="D21" s="25"/>
      <c r="E21" s="20" t="s">
        <v>80</v>
      </c>
      <c r="F21" s="3" t="s">
        <v>81</v>
      </c>
      <c r="G21" s="26"/>
      <c r="H21" s="37" t="s">
        <v>70</v>
      </c>
      <c r="I21" s="3"/>
      <c r="J21" s="6" t="s">
        <v>6</v>
      </c>
    </row>
    <row r="22" spans="1:10" s="38" customFormat="1" ht="46.5" customHeight="1" x14ac:dyDescent="0.25">
      <c r="A22" s="1" t="s">
        <v>106</v>
      </c>
      <c r="B22" s="1">
        <v>2017</v>
      </c>
      <c r="C22" s="53" t="s">
        <v>102</v>
      </c>
      <c r="D22" s="25"/>
      <c r="E22" s="20" t="s">
        <v>82</v>
      </c>
      <c r="F22" s="3" t="s">
        <v>83</v>
      </c>
      <c r="G22" s="26"/>
      <c r="H22" s="44" t="s">
        <v>15</v>
      </c>
      <c r="I22" s="3"/>
      <c r="J22" s="6" t="s">
        <v>6</v>
      </c>
    </row>
    <row r="23" spans="1:10" s="38" customFormat="1" ht="46.5" customHeight="1" x14ac:dyDescent="0.25">
      <c r="A23" s="1" t="s">
        <v>106</v>
      </c>
      <c r="B23" s="1">
        <v>2017</v>
      </c>
      <c r="C23" s="52" t="s">
        <v>87</v>
      </c>
      <c r="D23" s="25"/>
      <c r="E23" s="20" t="s">
        <v>84</v>
      </c>
      <c r="F23" s="3" t="s">
        <v>85</v>
      </c>
      <c r="G23" s="26"/>
      <c r="H23" s="37" t="s">
        <v>70</v>
      </c>
      <c r="I23" s="3"/>
      <c r="J23" s="6" t="s">
        <v>6</v>
      </c>
    </row>
    <row r="24" spans="1:10" s="38" customFormat="1" ht="46.5" customHeight="1" x14ac:dyDescent="0.25">
      <c r="A24" s="1" t="s">
        <v>106</v>
      </c>
      <c r="B24" s="1">
        <v>2017</v>
      </c>
      <c r="C24" s="52" t="s">
        <v>88</v>
      </c>
      <c r="D24" s="25"/>
      <c r="E24" s="20" t="s">
        <v>86</v>
      </c>
      <c r="F24" s="3" t="s">
        <v>89</v>
      </c>
      <c r="G24" s="26"/>
      <c r="H24" s="37" t="s">
        <v>70</v>
      </c>
      <c r="I24" s="3"/>
      <c r="J24" s="6" t="s">
        <v>6</v>
      </c>
    </row>
    <row r="25" spans="1:10" s="38" customFormat="1" ht="46.5" customHeight="1" x14ac:dyDescent="0.25">
      <c r="A25" s="1" t="s">
        <v>106</v>
      </c>
      <c r="B25" s="1">
        <v>2017</v>
      </c>
      <c r="C25" s="52" t="s">
        <v>93</v>
      </c>
      <c r="D25" s="25"/>
      <c r="E25" s="20" t="s">
        <v>90</v>
      </c>
      <c r="F25" s="3" t="s">
        <v>91</v>
      </c>
      <c r="G25" s="26"/>
      <c r="H25" s="37" t="s">
        <v>111</v>
      </c>
      <c r="I25" s="3"/>
      <c r="J25" s="6" t="s">
        <v>5</v>
      </c>
    </row>
    <row r="26" spans="1:10" s="38" customFormat="1" ht="46.5" customHeight="1" x14ac:dyDescent="0.25">
      <c r="A26" s="1" t="s">
        <v>106</v>
      </c>
      <c r="B26" s="1">
        <v>2017</v>
      </c>
      <c r="C26" s="52" t="s">
        <v>92</v>
      </c>
      <c r="D26" s="25"/>
      <c r="E26" s="20" t="s">
        <v>95</v>
      </c>
      <c r="F26" s="3" t="s">
        <v>94</v>
      </c>
      <c r="G26" s="26"/>
      <c r="H26" s="44" t="s">
        <v>15</v>
      </c>
      <c r="I26" s="3"/>
      <c r="J26" s="6" t="s">
        <v>5</v>
      </c>
    </row>
    <row r="27" spans="1:10" s="38" customFormat="1" ht="46.5" customHeight="1" x14ac:dyDescent="0.25">
      <c r="A27" s="1" t="s">
        <v>106</v>
      </c>
      <c r="B27" s="1">
        <v>2017</v>
      </c>
      <c r="C27" s="52" t="s">
        <v>98</v>
      </c>
      <c r="D27" s="25"/>
      <c r="E27" s="20" t="s">
        <v>97</v>
      </c>
      <c r="F27" s="3" t="s">
        <v>96</v>
      </c>
      <c r="G27" s="26"/>
      <c r="H27" s="37" t="s">
        <v>70</v>
      </c>
      <c r="I27" s="3"/>
      <c r="J27" s="6" t="s">
        <v>5</v>
      </c>
    </row>
    <row r="28" spans="1:10" s="38" customFormat="1" ht="46.5" customHeight="1" x14ac:dyDescent="0.25">
      <c r="A28" s="1" t="s">
        <v>106</v>
      </c>
      <c r="B28" s="1">
        <v>2017</v>
      </c>
      <c r="C28" s="43" t="s">
        <v>101</v>
      </c>
      <c r="D28" s="25"/>
      <c r="E28" s="20" t="s">
        <v>99</v>
      </c>
      <c r="F28" s="3" t="s">
        <v>100</v>
      </c>
      <c r="G28" s="26"/>
      <c r="H28" s="37" t="s">
        <v>125</v>
      </c>
      <c r="I28" s="3"/>
      <c r="J28" s="6" t="s">
        <v>5</v>
      </c>
    </row>
    <row r="29" spans="1:10" s="39" customFormat="1" ht="46.5" customHeight="1" x14ac:dyDescent="0.25">
      <c r="A29" s="1" t="s">
        <v>106</v>
      </c>
      <c r="B29" s="1">
        <v>2017</v>
      </c>
      <c r="C29" s="52" t="s">
        <v>112</v>
      </c>
      <c r="D29" s="25"/>
      <c r="E29" s="20" t="s">
        <v>116</v>
      </c>
      <c r="F29" s="3" t="s">
        <v>120</v>
      </c>
      <c r="G29" s="26"/>
      <c r="H29" s="37" t="s">
        <v>126</v>
      </c>
      <c r="I29" s="3"/>
      <c r="J29" s="6" t="s">
        <v>6</v>
      </c>
    </row>
    <row r="30" spans="1:10" s="39" customFormat="1" ht="46.5" customHeight="1" x14ac:dyDescent="0.25">
      <c r="A30" s="1" t="s">
        <v>106</v>
      </c>
      <c r="B30" s="1">
        <v>2017</v>
      </c>
      <c r="C30" s="52" t="s">
        <v>113</v>
      </c>
      <c r="D30" s="25"/>
      <c r="E30" s="20" t="s">
        <v>117</v>
      </c>
      <c r="F30" s="3" t="s">
        <v>121</v>
      </c>
      <c r="G30" s="26"/>
      <c r="H30" s="37" t="s">
        <v>70</v>
      </c>
      <c r="I30" s="3"/>
      <c r="J30" s="6" t="s">
        <v>5</v>
      </c>
    </row>
    <row r="31" spans="1:10" s="39" customFormat="1" ht="46.5" customHeight="1" x14ac:dyDescent="0.25">
      <c r="A31" s="1" t="s">
        <v>106</v>
      </c>
      <c r="B31" s="1">
        <v>2017</v>
      </c>
      <c r="C31" s="57" t="s">
        <v>114</v>
      </c>
      <c r="D31" s="25"/>
      <c r="E31" s="20" t="s">
        <v>118</v>
      </c>
      <c r="F31" s="3" t="s">
        <v>122</v>
      </c>
      <c r="G31" s="26"/>
      <c r="H31" s="37" t="s">
        <v>70</v>
      </c>
      <c r="I31" s="3"/>
      <c r="J31" s="6" t="s">
        <v>5</v>
      </c>
    </row>
    <row r="32" spans="1:10" s="39" customFormat="1" ht="46.5" customHeight="1" x14ac:dyDescent="0.25">
      <c r="A32" s="1" t="s">
        <v>106</v>
      </c>
      <c r="B32" s="1">
        <v>2017</v>
      </c>
      <c r="C32" s="43" t="s">
        <v>115</v>
      </c>
      <c r="D32" s="25"/>
      <c r="E32" s="20" t="s">
        <v>119</v>
      </c>
      <c r="F32" s="3" t="s">
        <v>123</v>
      </c>
      <c r="G32" s="26"/>
      <c r="H32" s="37" t="s">
        <v>70</v>
      </c>
      <c r="I32" s="3"/>
      <c r="J32" s="6" t="s">
        <v>6</v>
      </c>
    </row>
    <row r="33" spans="1:10" s="39" customFormat="1" ht="46.5" customHeight="1" x14ac:dyDescent="0.25">
      <c r="A33" s="1" t="s">
        <v>106</v>
      </c>
      <c r="B33" s="1">
        <v>2017</v>
      </c>
      <c r="C33" s="43" t="s">
        <v>127</v>
      </c>
      <c r="D33" s="25"/>
      <c r="E33" s="20" t="s">
        <v>129</v>
      </c>
      <c r="F33" s="20" t="s">
        <v>128</v>
      </c>
      <c r="G33" s="26"/>
      <c r="H33" s="5" t="s">
        <v>9</v>
      </c>
      <c r="I33" s="3"/>
      <c r="J33" s="6" t="s">
        <v>6</v>
      </c>
    </row>
    <row r="34" spans="1:10" s="39" customFormat="1" ht="46.5" customHeight="1" x14ac:dyDescent="0.25">
      <c r="A34" s="1" t="s">
        <v>106</v>
      </c>
      <c r="B34" s="1">
        <v>2017</v>
      </c>
      <c r="C34" s="43" t="s">
        <v>130</v>
      </c>
      <c r="D34" s="25"/>
      <c r="E34" s="20" t="s">
        <v>131</v>
      </c>
      <c r="F34" s="58" t="s">
        <v>132</v>
      </c>
      <c r="G34" s="26"/>
      <c r="H34" s="5" t="s">
        <v>9</v>
      </c>
      <c r="I34" s="3"/>
      <c r="J34" s="4" t="s">
        <v>5</v>
      </c>
    </row>
    <row r="35" spans="1:10" s="2" customFormat="1" ht="44.25" customHeight="1" x14ac:dyDescent="0.25">
      <c r="A35" s="55" t="s">
        <v>107</v>
      </c>
      <c r="B35" s="55">
        <v>2016</v>
      </c>
      <c r="C35" s="54" t="s">
        <v>16</v>
      </c>
      <c r="D35" s="22"/>
      <c r="E35" s="19" t="s">
        <v>10</v>
      </c>
      <c r="F35" s="34" t="s">
        <v>12</v>
      </c>
      <c r="G35" s="24"/>
      <c r="H35" s="37" t="s">
        <v>70</v>
      </c>
      <c r="I35" s="3"/>
      <c r="J35" s="4" t="s">
        <v>5</v>
      </c>
    </row>
    <row r="36" spans="1:10" s="2" customFormat="1" ht="48" customHeight="1" x14ac:dyDescent="0.25">
      <c r="A36" s="55" t="s">
        <v>107</v>
      </c>
      <c r="B36" s="55">
        <v>2016</v>
      </c>
      <c r="C36" s="54" t="s">
        <v>14</v>
      </c>
      <c r="D36" s="22"/>
      <c r="E36" s="19" t="s">
        <v>19</v>
      </c>
      <c r="F36" s="34" t="s">
        <v>13</v>
      </c>
      <c r="G36" s="24"/>
      <c r="H36" s="45" t="s">
        <v>15</v>
      </c>
      <c r="I36" s="3"/>
      <c r="J36" s="4" t="s">
        <v>5</v>
      </c>
    </row>
    <row r="37" spans="1:10" s="2" customFormat="1" ht="49.5" customHeight="1" x14ac:dyDescent="0.25">
      <c r="A37" s="55" t="s">
        <v>107</v>
      </c>
      <c r="B37" s="55">
        <v>2016</v>
      </c>
      <c r="C37" s="54" t="s">
        <v>18</v>
      </c>
      <c r="D37" s="22"/>
      <c r="E37" s="19" t="s">
        <v>11</v>
      </c>
      <c r="F37" s="34" t="s">
        <v>17</v>
      </c>
      <c r="G37" s="24"/>
      <c r="H37" s="37" t="s">
        <v>70</v>
      </c>
      <c r="I37" s="3"/>
      <c r="J37" s="4" t="s">
        <v>5</v>
      </c>
    </row>
    <row r="38" spans="1:10" s="2" customFormat="1" ht="49.5" customHeight="1" x14ac:dyDescent="0.25">
      <c r="A38" s="55" t="s">
        <v>107</v>
      </c>
      <c r="B38" s="55">
        <v>2016</v>
      </c>
      <c r="C38" s="54" t="s">
        <v>20</v>
      </c>
      <c r="D38" s="22"/>
      <c r="E38" s="19" t="s">
        <v>37</v>
      </c>
      <c r="F38" s="34" t="s">
        <v>21</v>
      </c>
      <c r="G38" s="24"/>
      <c r="H38" s="5" t="s">
        <v>133</v>
      </c>
      <c r="I38" s="3"/>
      <c r="J38" s="4" t="s">
        <v>5</v>
      </c>
    </row>
    <row r="39" spans="1:10" s="2" customFormat="1" ht="42.75" customHeight="1" x14ac:dyDescent="0.25">
      <c r="C39" s="27"/>
      <c r="D39" s="27"/>
      <c r="E39" s="28"/>
      <c r="F39" s="29"/>
      <c r="G39" s="29"/>
      <c r="H39" s="30"/>
      <c r="I39" s="31"/>
      <c r="J39" s="3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N54"/>
  <sheetViews>
    <sheetView workbookViewId="0">
      <selection activeCell="M14" sqref="M14"/>
    </sheetView>
  </sheetViews>
  <sheetFormatPr defaultRowHeight="15" x14ac:dyDescent="0.25"/>
  <cols>
    <col min="6" max="6" width="13.28515625" customWidth="1"/>
    <col min="7" max="7" width="11.28515625" customWidth="1"/>
  </cols>
  <sheetData>
    <row r="4" spans="5:14" ht="15.75" thickBot="1" x14ac:dyDescent="0.3"/>
    <row r="5" spans="5:14" ht="15.75" thickBot="1" x14ac:dyDescent="0.3">
      <c r="E5" s="8">
        <v>0.1094</v>
      </c>
      <c r="F5" s="15">
        <v>711858.03</v>
      </c>
      <c r="G5" s="16">
        <f>E5*F5</f>
        <v>77877.268481999999</v>
      </c>
    </row>
    <row r="6" spans="5:14" ht="15.75" thickBot="1" x14ac:dyDescent="0.3">
      <c r="E6" s="9"/>
      <c r="F6" s="15"/>
      <c r="G6" s="16">
        <f t="shared" ref="G6:G47" si="0">E6*F6</f>
        <v>0</v>
      </c>
    </row>
    <row r="7" spans="5:14" ht="15.75" thickBot="1" x14ac:dyDescent="0.3">
      <c r="E7" s="10">
        <v>2.5600000000000001E-2</v>
      </c>
      <c r="F7" s="15">
        <v>711858.03</v>
      </c>
      <c r="G7" s="16">
        <f t="shared" si="0"/>
        <v>18223.565568000002</v>
      </c>
      <c r="J7">
        <v>1000</v>
      </c>
      <c r="K7">
        <v>100</v>
      </c>
      <c r="L7">
        <f t="shared" ref="L7:L13" si="1">SUM(J7:K7)</f>
        <v>1100</v>
      </c>
      <c r="M7">
        <v>-200</v>
      </c>
      <c r="N7">
        <f t="shared" ref="N7:N13" si="2">SUM(L7:M7)</f>
        <v>900</v>
      </c>
    </row>
    <row r="8" spans="5:14" ht="15.75" thickBot="1" x14ac:dyDescent="0.3">
      <c r="E8" s="11"/>
      <c r="F8" s="15"/>
      <c r="G8" s="16">
        <f t="shared" si="0"/>
        <v>0</v>
      </c>
      <c r="J8">
        <v>900</v>
      </c>
      <c r="K8">
        <v>90</v>
      </c>
      <c r="L8">
        <f t="shared" si="1"/>
        <v>990</v>
      </c>
      <c r="M8">
        <v>-200</v>
      </c>
      <c r="N8">
        <f t="shared" si="2"/>
        <v>790</v>
      </c>
    </row>
    <row r="9" spans="5:14" ht="15.75" thickBot="1" x14ac:dyDescent="0.3">
      <c r="E9" s="10">
        <v>1.6E-2</v>
      </c>
      <c r="F9" s="15">
        <v>711858.03</v>
      </c>
      <c r="G9" s="16">
        <f t="shared" si="0"/>
        <v>11389.728480000002</v>
      </c>
      <c r="J9">
        <v>790</v>
      </c>
      <c r="K9">
        <v>80</v>
      </c>
      <c r="L9">
        <f t="shared" si="1"/>
        <v>870</v>
      </c>
      <c r="M9">
        <v>-200</v>
      </c>
      <c r="N9">
        <f t="shared" si="2"/>
        <v>670</v>
      </c>
    </row>
    <row r="10" spans="5:14" ht="15.75" thickBot="1" x14ac:dyDescent="0.3">
      <c r="E10" s="11"/>
      <c r="F10" s="15"/>
      <c r="G10" s="16">
        <f t="shared" si="0"/>
        <v>0</v>
      </c>
      <c r="J10">
        <v>670</v>
      </c>
      <c r="K10">
        <v>70</v>
      </c>
      <c r="L10">
        <f t="shared" si="1"/>
        <v>740</v>
      </c>
      <c r="M10">
        <v>-200</v>
      </c>
      <c r="N10">
        <f t="shared" si="2"/>
        <v>540</v>
      </c>
    </row>
    <row r="11" spans="5:14" ht="15.75" thickBot="1" x14ac:dyDescent="0.3">
      <c r="E11" s="10">
        <v>2.1600000000000001E-2</v>
      </c>
      <c r="F11" s="15">
        <v>711858.03</v>
      </c>
      <c r="G11" s="16">
        <f t="shared" si="0"/>
        <v>15376.133448000002</v>
      </c>
      <c r="J11">
        <v>540</v>
      </c>
      <c r="K11">
        <v>60</v>
      </c>
      <c r="L11">
        <f t="shared" si="1"/>
        <v>600</v>
      </c>
      <c r="M11">
        <v>-200</v>
      </c>
      <c r="N11">
        <f t="shared" si="2"/>
        <v>400</v>
      </c>
    </row>
    <row r="12" spans="5:14" ht="15.75" thickBot="1" x14ac:dyDescent="0.3">
      <c r="E12" s="11"/>
      <c r="F12" s="15"/>
      <c r="G12" s="16">
        <f t="shared" si="0"/>
        <v>0</v>
      </c>
      <c r="J12">
        <v>400</v>
      </c>
      <c r="K12">
        <v>50</v>
      </c>
      <c r="L12">
        <f t="shared" si="1"/>
        <v>450</v>
      </c>
      <c r="M12">
        <v>-200</v>
      </c>
      <c r="N12">
        <f t="shared" si="2"/>
        <v>250</v>
      </c>
    </row>
    <row r="13" spans="5:14" ht="15.75" thickBot="1" x14ac:dyDescent="0.3">
      <c r="E13" s="10">
        <v>2.6100000000000002E-2</v>
      </c>
      <c r="F13" s="15">
        <v>711858.03</v>
      </c>
      <c r="G13" s="16">
        <f t="shared" si="0"/>
        <v>18579.494583000003</v>
      </c>
      <c r="J13">
        <v>250</v>
      </c>
      <c r="K13">
        <v>30</v>
      </c>
      <c r="L13">
        <f t="shared" si="1"/>
        <v>280</v>
      </c>
      <c r="M13">
        <v>-200</v>
      </c>
      <c r="N13">
        <f t="shared" si="2"/>
        <v>80</v>
      </c>
    </row>
    <row r="14" spans="5:14" ht="15.75" thickBot="1" x14ac:dyDescent="0.3">
      <c r="E14" s="11"/>
      <c r="F14" s="15"/>
      <c r="G14" s="16">
        <f t="shared" si="0"/>
        <v>0</v>
      </c>
    </row>
    <row r="15" spans="5:14" ht="15.75" thickBot="1" x14ac:dyDescent="0.3">
      <c r="E15" s="10">
        <v>5.2499999999999998E-2</v>
      </c>
      <c r="F15" s="15">
        <v>711858.03</v>
      </c>
      <c r="G15" s="16">
        <f t="shared" si="0"/>
        <v>37372.546575</v>
      </c>
    </row>
    <row r="16" spans="5:14" ht="15.75" thickBot="1" x14ac:dyDescent="0.3">
      <c r="E16" s="11"/>
      <c r="F16" s="15"/>
      <c r="G16" s="16">
        <f t="shared" si="0"/>
        <v>0</v>
      </c>
    </row>
    <row r="17" spans="5:7" ht="15.75" thickBot="1" x14ac:dyDescent="0.3">
      <c r="E17" s="10">
        <v>9.06E-2</v>
      </c>
      <c r="F17" s="15">
        <v>711858.03</v>
      </c>
      <c r="G17" s="16">
        <f t="shared" si="0"/>
        <v>64494.337518</v>
      </c>
    </row>
    <row r="18" spans="5:7" ht="15.75" thickBot="1" x14ac:dyDescent="0.3">
      <c r="E18" s="11"/>
      <c r="F18" s="15"/>
      <c r="G18" s="16">
        <f t="shared" si="0"/>
        <v>0</v>
      </c>
    </row>
    <row r="19" spans="5:7" ht="15.75" thickBot="1" x14ac:dyDescent="0.3">
      <c r="E19" s="10">
        <v>7.2999999999999995E-2</v>
      </c>
      <c r="F19" s="15">
        <v>711858.03</v>
      </c>
      <c r="G19" s="16">
        <f t="shared" si="0"/>
        <v>51965.636189999997</v>
      </c>
    </row>
    <row r="20" spans="5:7" ht="15.75" thickBot="1" x14ac:dyDescent="0.3">
      <c r="E20" s="11"/>
      <c r="F20" s="15"/>
      <c r="G20" s="16">
        <f t="shared" si="0"/>
        <v>0</v>
      </c>
    </row>
    <row r="21" spans="5:7" ht="15.75" thickBot="1" x14ac:dyDescent="0.3">
      <c r="E21" s="10">
        <v>5.9200000000000003E-2</v>
      </c>
      <c r="F21" s="15">
        <v>711858.03</v>
      </c>
      <c r="G21" s="16">
        <f t="shared" si="0"/>
        <v>42141.995376000006</v>
      </c>
    </row>
    <row r="22" spans="5:7" ht="15.75" thickBot="1" x14ac:dyDescent="0.3">
      <c r="E22" s="11"/>
      <c r="F22" s="15"/>
      <c r="G22" s="16">
        <f t="shared" si="0"/>
        <v>0</v>
      </c>
    </row>
    <row r="23" spans="5:7" ht="15.75" thickBot="1" x14ac:dyDescent="0.3">
      <c r="E23" s="10">
        <v>5.8599999999999999E-2</v>
      </c>
      <c r="F23" s="15">
        <v>711858.03</v>
      </c>
      <c r="G23" s="16">
        <f t="shared" si="0"/>
        <v>41714.880558000004</v>
      </c>
    </row>
    <row r="24" spans="5:7" ht="15.75" thickBot="1" x14ac:dyDescent="0.3">
      <c r="E24" s="11"/>
      <c r="F24" s="15"/>
      <c r="G24" s="16">
        <f t="shared" si="0"/>
        <v>0</v>
      </c>
    </row>
    <row r="25" spans="5:7" ht="15.75" thickBot="1" x14ac:dyDescent="0.3">
      <c r="E25" s="10">
        <v>3.0700000000000002E-2</v>
      </c>
      <c r="F25" s="15">
        <v>711858.03</v>
      </c>
      <c r="G25" s="16">
        <f t="shared" si="0"/>
        <v>21854.041521000003</v>
      </c>
    </row>
    <row r="26" spans="5:7" ht="15.75" thickBot="1" x14ac:dyDescent="0.3">
      <c r="E26" s="11"/>
      <c r="F26" s="15"/>
      <c r="G26" s="16">
        <f t="shared" si="0"/>
        <v>0</v>
      </c>
    </row>
    <row r="27" spans="5:7" ht="15.75" thickBot="1" x14ac:dyDescent="0.3">
      <c r="E27" s="10">
        <v>1.5100000000000001E-2</v>
      </c>
      <c r="F27" s="15">
        <v>711858.03</v>
      </c>
      <c r="G27" s="16">
        <f t="shared" si="0"/>
        <v>10749.056253000001</v>
      </c>
    </row>
    <row r="28" spans="5:7" ht="15.75" thickBot="1" x14ac:dyDescent="0.3">
      <c r="E28" s="11"/>
      <c r="F28" s="15"/>
      <c r="G28" s="16">
        <f t="shared" si="0"/>
        <v>0</v>
      </c>
    </row>
    <row r="29" spans="5:7" ht="15.75" thickBot="1" x14ac:dyDescent="0.3">
      <c r="E29" s="12">
        <v>5.6599999999999998E-2</v>
      </c>
      <c r="F29" s="15">
        <v>711858.03</v>
      </c>
      <c r="G29" s="16">
        <f t="shared" si="0"/>
        <v>40291.164497999998</v>
      </c>
    </row>
    <row r="30" spans="5:7" ht="15.75" thickBot="1" x14ac:dyDescent="0.3">
      <c r="E30" s="13"/>
      <c r="F30" s="15"/>
      <c r="G30" s="16">
        <f t="shared" si="0"/>
        <v>0</v>
      </c>
    </row>
    <row r="31" spans="5:7" ht="15.75" thickBot="1" x14ac:dyDescent="0.3">
      <c r="E31" s="12">
        <v>5.8900000000000001E-2</v>
      </c>
      <c r="F31" s="15">
        <v>711858.03</v>
      </c>
      <c r="G31" s="16">
        <f t="shared" si="0"/>
        <v>41928.437967000005</v>
      </c>
    </row>
    <row r="32" spans="5:7" ht="15.75" thickBot="1" x14ac:dyDescent="0.3">
      <c r="E32" s="13"/>
      <c r="F32" s="15"/>
      <c r="G32" s="16">
        <f t="shared" si="0"/>
        <v>0</v>
      </c>
    </row>
    <row r="33" spans="5:7" ht="15.75" thickBot="1" x14ac:dyDescent="0.3">
      <c r="E33" s="12">
        <v>5.2999999999999999E-2</v>
      </c>
      <c r="F33" s="15">
        <v>711858.03</v>
      </c>
      <c r="G33" s="16">
        <f t="shared" si="0"/>
        <v>37728.475590000002</v>
      </c>
    </row>
    <row r="34" spans="5:7" ht="15.75" thickBot="1" x14ac:dyDescent="0.3">
      <c r="E34" s="13"/>
      <c r="F34" s="15"/>
      <c r="G34" s="16">
        <f t="shared" si="0"/>
        <v>0</v>
      </c>
    </row>
    <row r="35" spans="5:7" ht="15.75" thickBot="1" x14ac:dyDescent="0.3">
      <c r="E35" s="12">
        <v>1.9400000000000001E-2</v>
      </c>
      <c r="F35" s="15">
        <v>711858.03</v>
      </c>
      <c r="G35" s="16">
        <f t="shared" si="0"/>
        <v>13810.045782000001</v>
      </c>
    </row>
    <row r="36" spans="5:7" ht="15.75" thickBot="1" x14ac:dyDescent="0.3">
      <c r="E36" s="13"/>
      <c r="F36" s="15"/>
      <c r="G36" s="16">
        <f t="shared" si="0"/>
        <v>0</v>
      </c>
    </row>
    <row r="37" spans="5:7" ht="15.75" thickBot="1" x14ac:dyDescent="0.3">
      <c r="E37" s="12">
        <v>3.5999999999999997E-2</v>
      </c>
      <c r="F37" s="15">
        <v>711858.03</v>
      </c>
      <c r="G37" s="16">
        <f t="shared" si="0"/>
        <v>25626.889080000001</v>
      </c>
    </row>
    <row r="38" spans="5:7" ht="15.75" thickBot="1" x14ac:dyDescent="0.3">
      <c r="E38" s="13"/>
      <c r="F38" s="15"/>
      <c r="G38" s="16">
        <f t="shared" si="0"/>
        <v>0</v>
      </c>
    </row>
    <row r="39" spans="5:7" ht="15.75" thickBot="1" x14ac:dyDescent="0.3">
      <c r="E39" s="12">
        <v>2E-3</v>
      </c>
      <c r="F39" s="15">
        <v>711858.03</v>
      </c>
      <c r="G39" s="16">
        <f t="shared" si="0"/>
        <v>1423.7160600000002</v>
      </c>
    </row>
    <row r="40" spans="5:7" ht="15.75" thickBot="1" x14ac:dyDescent="0.3">
      <c r="E40" s="13"/>
      <c r="F40" s="15"/>
      <c r="G40" s="16">
        <f t="shared" si="0"/>
        <v>0</v>
      </c>
    </row>
    <row r="41" spans="5:7" ht="15.75" thickBot="1" x14ac:dyDescent="0.3">
      <c r="E41" s="12">
        <v>0.1231</v>
      </c>
      <c r="F41" s="15">
        <v>711858.03</v>
      </c>
      <c r="G41" s="16">
        <f t="shared" si="0"/>
        <v>87629.723492999998</v>
      </c>
    </row>
    <row r="42" spans="5:7" ht="15.75" thickBot="1" x14ac:dyDescent="0.3">
      <c r="E42" s="13"/>
      <c r="F42" s="15"/>
      <c r="G42" s="16">
        <f t="shared" si="0"/>
        <v>0</v>
      </c>
    </row>
    <row r="43" spans="5:7" ht="15.75" thickBot="1" x14ac:dyDescent="0.3">
      <c r="E43" s="12">
        <v>1.47E-2</v>
      </c>
      <c r="F43" s="15">
        <v>711858.03</v>
      </c>
      <c r="G43" s="16">
        <f t="shared" si="0"/>
        <v>10464.313040999999</v>
      </c>
    </row>
    <row r="44" spans="5:7" ht="15.75" thickBot="1" x14ac:dyDescent="0.3">
      <c r="E44" s="13"/>
      <c r="F44" s="15"/>
      <c r="G44" s="16">
        <f t="shared" si="0"/>
        <v>0</v>
      </c>
    </row>
    <row r="45" spans="5:7" ht="15.75" thickBot="1" x14ac:dyDescent="0.3">
      <c r="E45" s="12">
        <v>4.6300000000000001E-2</v>
      </c>
      <c r="F45" s="15">
        <v>711858.03</v>
      </c>
      <c r="G45" s="16">
        <f t="shared" si="0"/>
        <v>32959.026789000003</v>
      </c>
    </row>
    <row r="46" spans="5:7" ht="15.75" thickBot="1" x14ac:dyDescent="0.3">
      <c r="E46" s="13"/>
      <c r="F46" s="15"/>
      <c r="G46" s="16">
        <f t="shared" si="0"/>
        <v>0</v>
      </c>
    </row>
    <row r="47" spans="5:7" ht="15.75" thickBot="1" x14ac:dyDescent="0.3">
      <c r="E47" s="14">
        <v>1.8E-3</v>
      </c>
      <c r="F47" s="15">
        <v>711858.03</v>
      </c>
      <c r="G47" s="16">
        <f t="shared" si="0"/>
        <v>1281.344454</v>
      </c>
    </row>
    <row r="54" spans="5:5" x14ac:dyDescent="0.25">
      <c r="E54" s="7">
        <f>SUM(E5:E53)</f>
        <v>0.99020000000000008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Demanda Compras</vt:lpstr>
      <vt:lpstr>Plan1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</dc:creator>
  <cp:lastModifiedBy>Joao Luiz Cavalcante Ferreira</cp:lastModifiedBy>
  <cp:lastPrinted>2016-10-19T18:57:38Z</cp:lastPrinted>
  <dcterms:created xsi:type="dcterms:W3CDTF">2014-02-12T03:20:12Z</dcterms:created>
  <dcterms:modified xsi:type="dcterms:W3CDTF">2017-07-31T19:04:10Z</dcterms:modified>
</cp:coreProperties>
</file>